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p1\OneDrive\Desktop\Питание\завтраки 1-20день осень 2025\"/>
    </mc:Choice>
  </mc:AlternateContent>
  <bookViews>
    <workbookView xWindow="0" yWindow="0" windowWidth="2880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7" i="1" l="1"/>
  <c r="A387" i="1"/>
  <c r="L386" i="1"/>
  <c r="J386" i="1"/>
  <c r="I386" i="1"/>
  <c r="H386" i="1"/>
  <c r="G386" i="1"/>
  <c r="F386" i="1"/>
  <c r="B377" i="1"/>
  <c r="A377" i="1"/>
  <c r="L376" i="1"/>
  <c r="J376" i="1"/>
  <c r="J387" i="1" s="1"/>
  <c r="I376" i="1"/>
  <c r="H376" i="1"/>
  <c r="G376" i="1"/>
  <c r="F376" i="1"/>
  <c r="B367" i="1"/>
  <c r="A367" i="1"/>
  <c r="L366" i="1"/>
  <c r="J366" i="1"/>
  <c r="I366" i="1"/>
  <c r="H366" i="1"/>
  <c r="G366" i="1"/>
  <c r="F366" i="1"/>
  <c r="B357" i="1"/>
  <c r="A357" i="1"/>
  <c r="L356" i="1"/>
  <c r="J356" i="1"/>
  <c r="I356" i="1"/>
  <c r="H356" i="1"/>
  <c r="G356" i="1"/>
  <c r="F356" i="1"/>
  <c r="B348" i="1"/>
  <c r="A348" i="1"/>
  <c r="L347" i="1"/>
  <c r="J347" i="1"/>
  <c r="I347" i="1"/>
  <c r="H347" i="1"/>
  <c r="G347" i="1"/>
  <c r="F347" i="1"/>
  <c r="B338" i="1"/>
  <c r="A338" i="1"/>
  <c r="L337" i="1"/>
  <c r="J337" i="1"/>
  <c r="I337" i="1"/>
  <c r="H337" i="1"/>
  <c r="G337" i="1"/>
  <c r="F337" i="1"/>
  <c r="F348" i="1" s="1"/>
  <c r="B329" i="1"/>
  <c r="A329" i="1"/>
  <c r="L328" i="1"/>
  <c r="J328" i="1"/>
  <c r="I328" i="1"/>
  <c r="H328" i="1"/>
  <c r="G328" i="1"/>
  <c r="F328" i="1"/>
  <c r="B319" i="1"/>
  <c r="A319" i="1"/>
  <c r="L318" i="1"/>
  <c r="J318" i="1"/>
  <c r="J329" i="1" s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A300" i="1"/>
  <c r="L299" i="1"/>
  <c r="J299" i="1"/>
  <c r="I299" i="1"/>
  <c r="H299" i="1"/>
  <c r="G299" i="1"/>
  <c r="F299" i="1"/>
  <c r="B291" i="1"/>
  <c r="A291" i="1"/>
  <c r="L290" i="1"/>
  <c r="J290" i="1"/>
  <c r="I290" i="1"/>
  <c r="H290" i="1"/>
  <c r="G290" i="1"/>
  <c r="F290" i="1"/>
  <c r="B281" i="1"/>
  <c r="A281" i="1"/>
  <c r="L280" i="1"/>
  <c r="J280" i="1"/>
  <c r="I280" i="1"/>
  <c r="H280" i="1"/>
  <c r="G280" i="1"/>
  <c r="F280" i="1"/>
  <c r="F291" i="1" s="1"/>
  <c r="B272" i="1"/>
  <c r="A272" i="1"/>
  <c r="L271" i="1"/>
  <c r="J271" i="1"/>
  <c r="I271" i="1"/>
  <c r="H271" i="1"/>
  <c r="G271" i="1"/>
  <c r="F271" i="1"/>
  <c r="B262" i="1"/>
  <c r="A262" i="1"/>
  <c r="L261" i="1"/>
  <c r="J261" i="1"/>
  <c r="J272" i="1" s="1"/>
  <c r="I261" i="1"/>
  <c r="H261" i="1"/>
  <c r="G261" i="1"/>
  <c r="F261" i="1"/>
  <c r="B253" i="1"/>
  <c r="A253" i="1"/>
  <c r="L252" i="1"/>
  <c r="J252" i="1"/>
  <c r="I252" i="1"/>
  <c r="H252" i="1"/>
  <c r="G252" i="1"/>
  <c r="F252" i="1"/>
  <c r="B243" i="1"/>
  <c r="A243" i="1"/>
  <c r="L242" i="1"/>
  <c r="J242" i="1"/>
  <c r="I242" i="1"/>
  <c r="H242" i="1"/>
  <c r="G242" i="1"/>
  <c r="F242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H203" i="1"/>
  <c r="G203" i="1"/>
  <c r="F203" i="1"/>
  <c r="L843" i="1"/>
  <c r="J843" i="1"/>
  <c r="I843" i="1"/>
  <c r="H843" i="1"/>
  <c r="G843" i="1"/>
  <c r="F843" i="1"/>
  <c r="I291" i="1" l="1"/>
  <c r="I348" i="1"/>
  <c r="L214" i="1"/>
  <c r="G233" i="1"/>
  <c r="G291" i="1"/>
  <c r="L329" i="1"/>
  <c r="H233" i="1"/>
  <c r="H291" i="1"/>
  <c r="H348" i="1"/>
  <c r="L272" i="1"/>
  <c r="G348" i="1"/>
  <c r="L387" i="1"/>
  <c r="I233" i="1"/>
  <c r="F253" i="1"/>
  <c r="J291" i="1"/>
  <c r="J348" i="1"/>
  <c r="L233" i="1"/>
  <c r="G310" i="1"/>
  <c r="G367" i="1"/>
  <c r="I253" i="1"/>
  <c r="I310" i="1"/>
  <c r="I367" i="1"/>
  <c r="F214" i="1"/>
  <c r="J253" i="1"/>
  <c r="J310" i="1"/>
  <c r="F329" i="1"/>
  <c r="F387" i="1"/>
  <c r="G214" i="1"/>
  <c r="L253" i="1"/>
  <c r="G272" i="1"/>
  <c r="L310" i="1"/>
  <c r="G329" i="1"/>
  <c r="L367" i="1"/>
  <c r="G387" i="1"/>
  <c r="H214" i="1"/>
  <c r="H272" i="1"/>
  <c r="H329" i="1"/>
  <c r="H387" i="1"/>
  <c r="J233" i="1"/>
  <c r="F310" i="1"/>
  <c r="F367" i="1"/>
  <c r="G253" i="1"/>
  <c r="L291" i="1"/>
  <c r="L348" i="1"/>
  <c r="H253" i="1"/>
  <c r="H310" i="1"/>
  <c r="H367" i="1"/>
  <c r="F272" i="1"/>
  <c r="J367" i="1"/>
  <c r="I214" i="1"/>
  <c r="I272" i="1"/>
  <c r="I329" i="1"/>
  <c r="I387" i="1"/>
  <c r="F233" i="1"/>
  <c r="L194" i="1"/>
  <c r="L184" i="1"/>
  <c r="L195" i="1" s="1"/>
  <c r="L175" i="1"/>
  <c r="L165" i="1"/>
  <c r="L176" i="1" s="1"/>
  <c r="L156" i="1"/>
  <c r="L146" i="1"/>
  <c r="L138" i="1"/>
  <c r="L128" i="1"/>
  <c r="L119" i="1"/>
  <c r="L109" i="1"/>
  <c r="L100" i="1"/>
  <c r="L90" i="1"/>
  <c r="L81" i="1"/>
  <c r="L71" i="1"/>
  <c r="L82" i="1" s="1"/>
  <c r="L61" i="1"/>
  <c r="L51" i="1"/>
  <c r="L62" i="1" s="1"/>
  <c r="L42" i="1"/>
  <c r="L32" i="1"/>
  <c r="L43" i="1" s="1"/>
  <c r="L24" i="1"/>
  <c r="L14" i="1"/>
  <c r="A110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20" i="1" l="1"/>
  <c r="L25" i="1"/>
  <c r="J101" i="1"/>
  <c r="H120" i="1"/>
  <c r="G139" i="1"/>
  <c r="H139" i="1"/>
  <c r="G157" i="1"/>
  <c r="I120" i="1"/>
  <c r="J120" i="1"/>
  <c r="I139" i="1"/>
  <c r="G43" i="1"/>
  <c r="J139" i="1"/>
  <c r="H157" i="1"/>
  <c r="H43" i="1"/>
  <c r="F62" i="1"/>
  <c r="I157" i="1"/>
  <c r="G176" i="1"/>
  <c r="L101" i="1"/>
  <c r="L139" i="1"/>
  <c r="I43" i="1"/>
  <c r="J157" i="1"/>
  <c r="H176" i="1"/>
  <c r="J43" i="1"/>
  <c r="H62" i="1"/>
  <c r="F82" i="1"/>
  <c r="I176" i="1"/>
  <c r="G195" i="1"/>
  <c r="I62" i="1"/>
  <c r="J176" i="1"/>
  <c r="H195" i="1"/>
  <c r="J62" i="1"/>
  <c r="I195" i="1"/>
  <c r="G101" i="1"/>
  <c r="J195" i="1"/>
  <c r="J82" i="1"/>
  <c r="H101" i="1"/>
  <c r="I101" i="1"/>
  <c r="G120" i="1"/>
  <c r="L157" i="1"/>
  <c r="F101" i="1"/>
  <c r="G82" i="1"/>
  <c r="H82" i="1"/>
  <c r="I82" i="1"/>
  <c r="G62" i="1"/>
  <c r="F43" i="1"/>
  <c r="F120" i="1"/>
  <c r="F139" i="1"/>
  <c r="F157" i="1"/>
  <c r="F176" i="1"/>
  <c r="F195" i="1"/>
  <c r="I25" i="1"/>
  <c r="F25" i="1"/>
  <c r="J25" i="1"/>
  <c r="H25" i="1"/>
  <c r="G25" i="1"/>
  <c r="L388" i="1" l="1"/>
  <c r="I388" i="1"/>
  <c r="H388" i="1"/>
  <c r="G388" i="1"/>
  <c r="F388" i="1"/>
  <c r="J388" i="1"/>
</calcChain>
</file>

<file path=xl/sharedStrings.xml><?xml version="1.0" encoding="utf-8"?>
<sst xmlns="http://schemas.openxmlformats.org/spreadsheetml/2006/main" count="531" uniqueCount="110">
  <si>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</si>
  <si>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</si>
  <si>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</si>
  <si>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</si>
  <si>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</si>
  <si>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</si>
  <si>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</si>
  <si>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</si>
  <si>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</si>
  <si>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</si>
  <si>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</si>
  <si>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</si>
  <si>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</si>
  <si>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</si>
  <si>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</si>
  <si>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</si>
  <si>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</si>
  <si>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</si>
  <si>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</si>
  <si>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</si>
  <si>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</si>
  <si>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</si>
  <si>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</si>
  <si>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</si>
  <si>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</si>
  <si>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</si>
  <si>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</si>
  <si>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</si>
  <si>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</si>
  <si>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</si>
  <si>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</si>
  <si>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</si>
  <si>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</si>
  <si>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</si>
  <si>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</si>
  <si>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</si>
  <si>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</si>
  <si>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</si>
  <si>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</si>
  <si>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молоке</t>
  </si>
  <si>
    <t>Хлеб пшеничный</t>
  </si>
  <si>
    <t>Алибекова</t>
  </si>
  <si>
    <t>Министр образования и науки РСО-Алания</t>
  </si>
  <si>
    <t>377/М</t>
  </si>
  <si>
    <t>338/М</t>
  </si>
  <si>
    <t>Масло сливочное</t>
  </si>
  <si>
    <t>Чай с сахаром</t>
  </si>
  <si>
    <t>Фрукт по сезону (Яблоко)</t>
  </si>
  <si>
    <t>376/М</t>
  </si>
  <si>
    <t>223/М</t>
  </si>
  <si>
    <t>14/М</t>
  </si>
  <si>
    <t>Сыр сливочный</t>
  </si>
  <si>
    <t>Каша вязкая молочная из овсяных хлопьев с ягодами</t>
  </si>
  <si>
    <t>Фрукт по сезону (Груша)</t>
  </si>
  <si>
    <t>382/М</t>
  </si>
  <si>
    <t>173/М</t>
  </si>
  <si>
    <t>Чай с сахаром и лимоном</t>
  </si>
  <si>
    <t>279/М</t>
  </si>
  <si>
    <t>171/М</t>
  </si>
  <si>
    <t>Яйцо вареное</t>
  </si>
  <si>
    <t>Фрукт по сезону (Банан)</t>
  </si>
  <si>
    <t>209/М</t>
  </si>
  <si>
    <t>Соус «Болоньезе»</t>
  </si>
  <si>
    <t>Макароны отварные</t>
  </si>
  <si>
    <t>Фрукт по сезону (яблоко)</t>
  </si>
  <si>
    <t>202/М</t>
  </si>
  <si>
    <t>274/К</t>
  </si>
  <si>
    <t>415/К</t>
  </si>
  <si>
    <t>Каша вязкая молочная из смеси круп</t>
  </si>
  <si>
    <t>Пирог осетинский с картофелем и сыром твердых сортов</t>
  </si>
  <si>
    <t>175/М</t>
  </si>
  <si>
    <t>Ветчина</t>
  </si>
  <si>
    <t>Сырники из творога с молоком сгущенным (130/30)</t>
  </si>
  <si>
    <t>16/М</t>
  </si>
  <si>
    <t>219/М</t>
  </si>
  <si>
    <t>232/М</t>
  </si>
  <si>
    <t>128/М</t>
  </si>
  <si>
    <t>Сыр полутвердый</t>
  </si>
  <si>
    <t>174/М</t>
  </si>
  <si>
    <t>Запеканка из творога с соусом вишневым , 130/30</t>
  </si>
  <si>
    <t>Шницель из говядины и мяса птицы</t>
  </si>
  <si>
    <t>Каша гречневая рассыпчатая с маслом сливочным (150/5)</t>
  </si>
  <si>
    <t>268/М</t>
  </si>
  <si>
    <t>Икра кабачковая</t>
  </si>
  <si>
    <t>Омлет с сыром</t>
  </si>
  <si>
    <t>211/М</t>
  </si>
  <si>
    <t xml:space="preserve">Макароны отварные с соусом томатным (150/30) </t>
  </si>
  <si>
    <t>Каша вязкая молочная из гречневой крупы</t>
  </si>
  <si>
    <t>Пирог осетинский с картофелем и сыром</t>
  </si>
  <si>
    <t>Нагетсы из курицы</t>
  </si>
  <si>
    <t>Фишбол</t>
  </si>
  <si>
    <t>Масло шоколадное сливочное</t>
  </si>
  <si>
    <t>Каша вязкая молочная из рисовой крупы</t>
  </si>
  <si>
    <t>Творожок</t>
  </si>
  <si>
    <t>Фрукт по сезону (груши)</t>
  </si>
  <si>
    <t>Каша гречневая по-купечески</t>
  </si>
  <si>
    <t>Вареники с картофелем и маслом сливочным</t>
  </si>
  <si>
    <t>Котлеты куриные с сыром</t>
  </si>
  <si>
    <t>Булгур отварной с маслом сливочным</t>
  </si>
  <si>
    <t>Сыр полутвёрдый</t>
  </si>
  <si>
    <t>Сосиски отварные</t>
  </si>
  <si>
    <t>Каша гречневая рассыпчатая с маслом сливочным</t>
  </si>
  <si>
    <t>Макароны отварные с маслом сливочным</t>
  </si>
  <si>
    <t>Каша гречневая по-купечески с курицей</t>
  </si>
  <si>
    <t>Панкейки</t>
  </si>
  <si>
    <t>Тефтели из говядины</t>
  </si>
  <si>
    <t xml:space="preserve">Картофельное пюре с маслом сливочным </t>
  </si>
  <si>
    <t>Рыба запечённая (минтай)</t>
  </si>
  <si>
    <t>Рис припущенный с овощами</t>
  </si>
  <si>
    <t>Филиал МБОУ СОШ с.Суадаг в с.Хаталдон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</si>
</sst>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12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12" fillId="2" borderId="23" xfId="1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12" fillId="2" borderId="23" xfId="1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2" fillId="2" borderId="23" xfId="1" applyFont="1" applyFill="1" applyBorder="1" applyAlignment="1" applyProtection="1">
      <alignment horizontal="left" vertical="center" wrapText="1"/>
    </xf>
    <xf numFmtId="0" fontId="13" fillId="2" borderId="2" xfId="0" applyNumberFormat="1" applyFont="1" applyFill="1" applyBorder="1" applyAlignment="1">
      <alignment vertical="center" wrapText="1"/>
    </xf>
    <xf numFmtId="0" fontId="13" fillId="2" borderId="2" xfId="1" applyFont="1" applyFill="1" applyBorder="1" applyAlignment="1">
      <alignment vertical="top" wrapText="1"/>
    </xf>
    <xf numFmtId="1" fontId="12" fillId="2" borderId="23" xfId="1" applyNumberFormat="1" applyFont="1" applyFill="1" applyBorder="1" applyAlignment="1" applyProtection="1">
      <alignment horizontal="center" vertical="center" wrapText="1"/>
    </xf>
    <xf numFmtId="2" fontId="12" fillId="2" borderId="23" xfId="1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Border="1" applyAlignment="1">
      <alignment horizontal="center"/>
    </xf>
    <xf numFmtId="1" fontId="12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12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3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109</v>
      </c>
      <c r="D1" s="90"/>
      <c r="E1" s="90"/>
      <c r="F1" s="12" t="s">
        <v>16</v>
      </c>
      <c r="G1" s="2" t="s">
        <v>17</v>
      </c>
      <c r="H1" s="91" t="s">
        <v>42</v>
      </c>
      <c r="I1" s="91"/>
      <c r="J1" s="91"/>
      <c r="K1" s="91"/>
    </row>
    <row r="2" spans="1:12" ht="18" x14ac:dyDescent="0.2">
      <c r="A2" s="35" t="s">
        <v>6</v>
      </c>
      <c r="C2" s="2"/>
      <c r="G2" s="2" t="s">
        <v>18</v>
      </c>
      <c r="H2" s="91" t="s">
        <v>41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/>
      <c r="E6" s="39" t="s">
        <v>91</v>
      </c>
      <c r="F6" s="40">
        <v>10</v>
      </c>
      <c r="G6" s="40">
        <v>0.12</v>
      </c>
      <c r="H6" s="40">
        <v>6.2</v>
      </c>
      <c r="I6" s="40">
        <v>1.96</v>
      </c>
      <c r="J6" s="51">
        <v>66.400000000000006</v>
      </c>
      <c r="K6" s="52" t="s">
        <v>50</v>
      </c>
      <c r="L6" s="40">
        <v>99</v>
      </c>
    </row>
    <row r="7" spans="1:12" ht="15" x14ac:dyDescent="0.25">
      <c r="A7" s="23"/>
      <c r="B7" s="15"/>
      <c r="C7" s="11"/>
      <c r="D7" s="5" t="s">
        <v>21</v>
      </c>
      <c r="E7" s="39" t="s">
        <v>92</v>
      </c>
      <c r="F7" s="43">
        <v>155</v>
      </c>
      <c r="G7" s="43">
        <v>4.8600000000000003</v>
      </c>
      <c r="H7" s="43">
        <v>7.54</v>
      </c>
      <c r="I7" s="43">
        <v>35.85</v>
      </c>
      <c r="J7" s="51">
        <v>219.5</v>
      </c>
      <c r="K7" s="53" t="s">
        <v>78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0.06</v>
      </c>
      <c r="H8" s="43">
        <v>0.01</v>
      </c>
      <c r="I8" s="43">
        <v>11.19</v>
      </c>
      <c r="J8" s="51">
        <v>46.28</v>
      </c>
      <c r="K8" s="52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2.37</v>
      </c>
      <c r="H9" s="43">
        <v>0.3</v>
      </c>
      <c r="I9" s="43">
        <v>14.49</v>
      </c>
      <c r="J9" s="51">
        <v>70.14</v>
      </c>
      <c r="K9" s="53"/>
      <c r="L9" s="43"/>
    </row>
    <row r="10" spans="1:12" ht="15" x14ac:dyDescent="0.25">
      <c r="A10" s="23"/>
      <c r="B10" s="15"/>
      <c r="C10" s="11"/>
      <c r="D10" s="7"/>
      <c r="E10" s="42" t="s">
        <v>93</v>
      </c>
      <c r="F10" s="43">
        <v>110</v>
      </c>
      <c r="G10" s="43">
        <v>7.6</v>
      </c>
      <c r="H10" s="43">
        <v>3.9</v>
      </c>
      <c r="I10" s="43">
        <v>0</v>
      </c>
      <c r="J10" s="79">
        <v>118.3</v>
      </c>
      <c r="K10" s="80"/>
      <c r="L10" s="43"/>
    </row>
    <row r="11" spans="1:12" ht="15" x14ac:dyDescent="0.25">
      <c r="A11" s="23"/>
      <c r="B11" s="15"/>
      <c r="C11" s="11"/>
      <c r="D11" s="7" t="s">
        <v>24</v>
      </c>
      <c r="E11" s="42" t="s">
        <v>94</v>
      </c>
      <c r="F11" s="43">
        <v>100</v>
      </c>
      <c r="G11" s="43">
        <v>0.4</v>
      </c>
      <c r="H11" s="43">
        <v>0.3</v>
      </c>
      <c r="I11" s="43">
        <v>10.9</v>
      </c>
      <c r="J11" s="43">
        <v>42</v>
      </c>
      <c r="K11" s="44" t="s">
        <v>44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605</v>
      </c>
      <c r="G14" s="19">
        <f>SUM(G6:G13)</f>
        <v>15.41</v>
      </c>
      <c r="H14" s="19">
        <f>SUM(H6:H13)</f>
        <v>18.25</v>
      </c>
      <c r="I14" s="19">
        <f>SUM(I6:I13)</f>
        <v>74.39</v>
      </c>
      <c r="J14" s="19">
        <f>SUM(J6:J13)</f>
        <v>562.61999999999989</v>
      </c>
      <c r="K14" s="25"/>
      <c r="L14" s="19">
        <f>SUM(L6:L13)</f>
        <v>99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0">SUM(G15:G23)</f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25"/>
      <c r="L24" s="19">
        <f t="shared" ref="L24" si="1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92" t="s">
        <v>4</v>
      </c>
      <c r="D25" s="93"/>
      <c r="E25" s="31"/>
      <c r="F25" s="32">
        <f>F14+F24</f>
        <v>605</v>
      </c>
      <c r="G25" s="32">
        <f t="shared" ref="G25:J25" si="2">G14+G24</f>
        <v>15.41</v>
      </c>
      <c r="H25" s="32">
        <f t="shared" si="2"/>
        <v>18.25</v>
      </c>
      <c r="I25" s="32">
        <f t="shared" si="2"/>
        <v>74.39</v>
      </c>
      <c r="J25" s="32">
        <f t="shared" si="2"/>
        <v>562.61999999999989</v>
      </c>
      <c r="K25" s="32"/>
      <c r="L25" s="32">
        <f t="shared" ref="L25" si="3">L14+L24</f>
        <v>99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 t="s">
        <v>95</v>
      </c>
      <c r="F26" s="40">
        <v>240</v>
      </c>
      <c r="G26" s="40">
        <v>14.6</v>
      </c>
      <c r="H26" s="40">
        <v>14.7</v>
      </c>
      <c r="I26" s="40">
        <v>26.45</v>
      </c>
      <c r="J26" s="40">
        <v>296.5</v>
      </c>
      <c r="K26" s="41"/>
      <c r="L26" s="40">
        <v>99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54">
        <v>0</v>
      </c>
      <c r="I27" s="54">
        <v>11.09</v>
      </c>
      <c r="J27" s="55">
        <v>44.36</v>
      </c>
      <c r="K27" s="44" t="s">
        <v>48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2.37</v>
      </c>
      <c r="H28" s="54">
        <v>0.3</v>
      </c>
      <c r="I28" s="54">
        <v>14.49</v>
      </c>
      <c r="J28" s="55">
        <v>70.14</v>
      </c>
      <c r="K28" s="44"/>
      <c r="L28" s="43"/>
    </row>
    <row r="29" spans="1:12" ht="15.75" thickBot="1" x14ac:dyDescent="0.3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0.4</v>
      </c>
      <c r="H29" s="56">
        <v>0.3</v>
      </c>
      <c r="I29" s="56">
        <v>10.9</v>
      </c>
      <c r="J29" s="57">
        <v>42</v>
      </c>
      <c r="K29" s="44" t="s">
        <v>44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SUM(F26:F31)</f>
        <v>570</v>
      </c>
      <c r="G32" s="19">
        <f>SUM(G26:G31)</f>
        <v>17.369999999999997</v>
      </c>
      <c r="H32" s="19">
        <f>SUM(H26:H31)</f>
        <v>15.3</v>
      </c>
      <c r="I32" s="19">
        <f>SUM(I26:I31)</f>
        <v>62.93</v>
      </c>
      <c r="J32" s="19">
        <f>SUM(J26:J31)</f>
        <v>453</v>
      </c>
      <c r="K32" s="25"/>
      <c r="L32" s="19">
        <f>SUM(L26:L31)</f>
        <v>99</v>
      </c>
    </row>
    <row r="33" spans="1:12" ht="15" x14ac:dyDescent="0.25">
      <c r="A33" s="13">
        <f>A26</f>
        <v>1</v>
      </c>
      <c r="B33" s="13">
        <f>B26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.75" thickBot="1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39"/>
      <c r="F40" s="40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A26</f>
        <v>1</v>
      </c>
      <c r="B43" s="33">
        <f>B26</f>
        <v>2</v>
      </c>
      <c r="C43" s="92" t="s">
        <v>4</v>
      </c>
      <c r="D43" s="93"/>
      <c r="E43" s="31"/>
      <c r="F43" s="32">
        <f>F32+F42</f>
        <v>570</v>
      </c>
      <c r="G43" s="32">
        <f t="shared" ref="G43" si="8">G32+G42</f>
        <v>17.369999999999997</v>
      </c>
      <c r="H43" s="32">
        <f t="shared" ref="H43" si="9">H32+H42</f>
        <v>15.3</v>
      </c>
      <c r="I43" s="32">
        <f t="shared" ref="I43" si="10">I32+I42</f>
        <v>62.93</v>
      </c>
      <c r="J43" s="32">
        <f t="shared" ref="J43:L43" si="11">J32+J42</f>
        <v>453</v>
      </c>
      <c r="K43" s="32"/>
      <c r="L43" s="32">
        <f t="shared" si="11"/>
        <v>99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2" t="s">
        <v>96</v>
      </c>
      <c r="F44" s="43">
        <v>205</v>
      </c>
      <c r="G44" s="40">
        <v>9.0399999999999991</v>
      </c>
      <c r="H44" s="40">
        <v>21.62</v>
      </c>
      <c r="I44" s="40">
        <v>67.06</v>
      </c>
      <c r="J44" s="54">
        <v>493.04</v>
      </c>
      <c r="K44" s="41"/>
      <c r="L44" s="40">
        <v>99</v>
      </c>
    </row>
    <row r="45" spans="1:12" ht="15" x14ac:dyDescent="0.25">
      <c r="A45" s="23"/>
      <c r="B45" s="15"/>
      <c r="C45" s="11"/>
      <c r="D45" s="6"/>
      <c r="E45" s="39" t="s">
        <v>51</v>
      </c>
      <c r="F45" s="40">
        <v>18</v>
      </c>
      <c r="G45" s="43">
        <v>1.8</v>
      </c>
      <c r="H45" s="43">
        <v>5.3</v>
      </c>
      <c r="I45" s="43">
        <v>0.9</v>
      </c>
      <c r="J45" s="43">
        <v>52.9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3.99</v>
      </c>
      <c r="H46" s="43">
        <v>3.17</v>
      </c>
      <c r="I46" s="43">
        <v>16.34</v>
      </c>
      <c r="J46" s="43">
        <v>111.18</v>
      </c>
      <c r="K46" s="44" t="s">
        <v>54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0.4</v>
      </c>
      <c r="H48" s="43">
        <v>0.3</v>
      </c>
      <c r="I48" s="43">
        <v>10.9</v>
      </c>
      <c r="J48" s="43">
        <v>42</v>
      </c>
      <c r="K48" s="44" t="s">
        <v>44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553</v>
      </c>
      <c r="G51" s="19">
        <f t="shared" ref="G51" si="12">SUM(G44:G50)</f>
        <v>17.599999999999998</v>
      </c>
      <c r="H51" s="19">
        <f t="shared" ref="H51" si="13">SUM(H44:H50)</f>
        <v>30.690000000000005</v>
      </c>
      <c r="I51" s="19">
        <f t="shared" ref="I51" si="14">SUM(I44:I50)</f>
        <v>109.69000000000001</v>
      </c>
      <c r="J51" s="19">
        <f t="shared" ref="J51:L51" si="15">SUM(J44:J50)</f>
        <v>769.2600000000001</v>
      </c>
      <c r="K51" s="25"/>
      <c r="L51" s="19">
        <f t="shared" si="15"/>
        <v>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553</v>
      </c>
      <c r="G62" s="32">
        <f t="shared" ref="G62" si="20">G51+G61</f>
        <v>17.599999999999998</v>
      </c>
      <c r="H62" s="32">
        <f t="shared" ref="H62" si="21">H51+H61</f>
        <v>30.690000000000005</v>
      </c>
      <c r="I62" s="32">
        <f t="shared" ref="I62" si="22">I51+I61</f>
        <v>109.69000000000001</v>
      </c>
      <c r="J62" s="32">
        <f t="shared" ref="J62:L62" si="23">J51+J61</f>
        <v>769.2600000000001</v>
      </c>
      <c r="K62" s="32"/>
      <c r="L62" s="32">
        <f t="shared" si="23"/>
        <v>99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/>
      <c r="E63" s="39" t="s">
        <v>45</v>
      </c>
      <c r="F63" s="40">
        <v>10</v>
      </c>
      <c r="G63" s="40">
        <v>0.08</v>
      </c>
      <c r="H63" s="40">
        <v>7.25</v>
      </c>
      <c r="I63" s="40">
        <v>0.13</v>
      </c>
      <c r="J63" s="40">
        <v>66.09</v>
      </c>
      <c r="K63" s="41" t="s">
        <v>50</v>
      </c>
      <c r="L63" s="40">
        <v>99</v>
      </c>
    </row>
    <row r="64" spans="1:12" ht="15.75" thickBot="1" x14ac:dyDescent="0.3">
      <c r="A64" s="23"/>
      <c r="B64" s="15"/>
      <c r="C64" s="11"/>
      <c r="D64" s="5" t="s">
        <v>21</v>
      </c>
      <c r="E64" s="81" t="s">
        <v>97</v>
      </c>
      <c r="F64" s="82">
        <v>90</v>
      </c>
      <c r="G64" s="82">
        <v>15.19</v>
      </c>
      <c r="H64" s="82">
        <v>6.48</v>
      </c>
      <c r="I64" s="82">
        <v>1.17</v>
      </c>
      <c r="J64" s="82">
        <v>123.83</v>
      </c>
      <c r="K64" s="83" t="s">
        <v>57</v>
      </c>
      <c r="L64" s="82"/>
    </row>
    <row r="65" spans="1:12" ht="15" x14ac:dyDescent="0.25">
      <c r="A65" s="23"/>
      <c r="B65" s="15"/>
      <c r="C65" s="11"/>
      <c r="D65" s="58" t="s">
        <v>21</v>
      </c>
      <c r="E65" s="42" t="s">
        <v>98</v>
      </c>
      <c r="F65" s="43">
        <v>155</v>
      </c>
      <c r="G65" s="43">
        <v>6.6</v>
      </c>
      <c r="H65" s="43">
        <v>7.9</v>
      </c>
      <c r="I65" s="43">
        <v>42.3</v>
      </c>
      <c r="J65" s="43">
        <v>235</v>
      </c>
      <c r="K65" s="44" t="s">
        <v>58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56</v>
      </c>
      <c r="F66" s="43">
        <v>200</v>
      </c>
      <c r="G66" s="43">
        <v>0.06</v>
      </c>
      <c r="H66" s="43">
        <v>0.01</v>
      </c>
      <c r="I66" s="43">
        <v>11.19</v>
      </c>
      <c r="J66" s="43">
        <v>46.28</v>
      </c>
      <c r="K66" s="44" t="s">
        <v>43</v>
      </c>
      <c r="L66" s="43"/>
    </row>
    <row r="67" spans="1:12" ht="15" x14ac:dyDescent="0.25">
      <c r="A67" s="23"/>
      <c r="B67" s="15"/>
      <c r="C67" s="11"/>
      <c r="D67" s="7" t="s">
        <v>23</v>
      </c>
      <c r="E67" s="42" t="s">
        <v>40</v>
      </c>
      <c r="F67" s="43">
        <v>30</v>
      </c>
      <c r="G67" s="43">
        <v>2.37</v>
      </c>
      <c r="H67" s="43">
        <v>0.3</v>
      </c>
      <c r="I67" s="43">
        <v>14.49</v>
      </c>
      <c r="J67" s="43">
        <v>70.14</v>
      </c>
      <c r="K67" s="44"/>
      <c r="L67" s="43"/>
    </row>
    <row r="68" spans="1:12" ht="15" x14ac:dyDescent="0.25">
      <c r="A68" s="23"/>
      <c r="B68" s="15"/>
      <c r="C68" s="11"/>
      <c r="D68" s="7" t="s">
        <v>24</v>
      </c>
      <c r="E68" s="42" t="s">
        <v>47</v>
      </c>
      <c r="F68" s="43">
        <v>100</v>
      </c>
      <c r="G68" s="43">
        <v>0.4</v>
      </c>
      <c r="H68" s="43">
        <v>0.4</v>
      </c>
      <c r="I68" s="43">
        <v>9.8000000000000007</v>
      </c>
      <c r="J68" s="43">
        <v>47</v>
      </c>
      <c r="K68" s="44" t="s">
        <v>44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585</v>
      </c>
      <c r="G71" s="19">
        <f t="shared" ref="G71" si="24">SUM(G63:G70)</f>
        <v>24.699999999999996</v>
      </c>
      <c r="H71" s="19">
        <f t="shared" ref="H71" si="25">SUM(H63:H70)</f>
        <v>22.340000000000003</v>
      </c>
      <c r="I71" s="19">
        <f t="shared" ref="I71" si="26">SUM(I63:I70)</f>
        <v>79.079999999999984</v>
      </c>
      <c r="J71" s="19">
        <f t="shared" ref="J71:L71" si="27">SUM(J63:J70)</f>
        <v>588.34</v>
      </c>
      <c r="K71" s="25"/>
      <c r="L71" s="19">
        <f t="shared" si="27"/>
        <v>99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8">SUM(G72:G80)</f>
        <v>0</v>
      </c>
      <c r="H81" s="19">
        <f t="shared" ref="H81" si="29">SUM(H72:H80)</f>
        <v>0</v>
      </c>
      <c r="I81" s="19">
        <f t="shared" ref="I81" si="30">SUM(I72:I80)</f>
        <v>0</v>
      </c>
      <c r="J81" s="19">
        <f t="shared" ref="J81:L81" si="31">SUM(J72:J80)</f>
        <v>0</v>
      </c>
      <c r="K81" s="25"/>
      <c r="L81" s="19">
        <f t="shared" si="31"/>
        <v>0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92" t="s">
        <v>4</v>
      </c>
      <c r="D82" s="93"/>
      <c r="E82" s="31"/>
      <c r="F82" s="32">
        <f>F71+F81</f>
        <v>585</v>
      </c>
      <c r="G82" s="32">
        <f t="shared" ref="G82" si="32">G71+G81</f>
        <v>24.699999999999996</v>
      </c>
      <c r="H82" s="32">
        <f t="shared" ref="H82" si="33">H71+H81</f>
        <v>22.340000000000003</v>
      </c>
      <c r="I82" s="32">
        <f t="shared" ref="I82" si="34">I71+I81</f>
        <v>79.079999999999984</v>
      </c>
      <c r="J82" s="32">
        <f t="shared" ref="J82:L82" si="35">J71+J81</f>
        <v>588.34</v>
      </c>
      <c r="K82" s="32"/>
      <c r="L82" s="32">
        <f t="shared" si="35"/>
        <v>99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2" t="s">
        <v>87</v>
      </c>
      <c r="F83" s="43">
        <v>200</v>
      </c>
      <c r="G83" s="40">
        <v>8.4</v>
      </c>
      <c r="H83" s="40">
        <v>11.08</v>
      </c>
      <c r="I83" s="40">
        <v>42.3</v>
      </c>
      <c r="J83" s="40">
        <v>302.52</v>
      </c>
      <c r="K83" s="41" t="s">
        <v>55</v>
      </c>
      <c r="L83" s="40">
        <v>99</v>
      </c>
    </row>
    <row r="84" spans="1:12" ht="15" x14ac:dyDescent="0.25">
      <c r="A84" s="23"/>
      <c r="B84" s="15"/>
      <c r="C84" s="11"/>
      <c r="D84" s="6"/>
      <c r="E84" s="42" t="s">
        <v>59</v>
      </c>
      <c r="F84" s="43">
        <v>40</v>
      </c>
      <c r="G84" s="43">
        <v>5.08</v>
      </c>
      <c r="H84" s="43">
        <v>4.5999999999999996</v>
      </c>
      <c r="I84" s="43">
        <v>0.28000000000000003</v>
      </c>
      <c r="J84" s="43">
        <v>62.8</v>
      </c>
      <c r="K84" s="44" t="s">
        <v>61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46</v>
      </c>
      <c r="F85" s="43">
        <v>200</v>
      </c>
      <c r="G85" s="43">
        <v>0</v>
      </c>
      <c r="H85" s="43">
        <v>0</v>
      </c>
      <c r="I85" s="43">
        <v>11.09</v>
      </c>
      <c r="J85" s="43">
        <v>44.34</v>
      </c>
      <c r="K85" s="44" t="s">
        <v>48</v>
      </c>
      <c r="L85" s="43"/>
    </row>
    <row r="86" spans="1:12" ht="15" x14ac:dyDescent="0.25">
      <c r="A86" s="23"/>
      <c r="B86" s="15"/>
      <c r="C86" s="11"/>
      <c r="D86" s="7" t="s">
        <v>23</v>
      </c>
      <c r="E86" s="42" t="s">
        <v>40</v>
      </c>
      <c r="F86" s="43">
        <v>30</v>
      </c>
      <c r="G86" s="43">
        <v>2.37</v>
      </c>
      <c r="H86" s="43">
        <v>0.3</v>
      </c>
      <c r="I86" s="43">
        <v>14.49</v>
      </c>
      <c r="J86" s="43">
        <v>70.14</v>
      </c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 t="s">
        <v>60</v>
      </c>
      <c r="F87" s="43">
        <v>150</v>
      </c>
      <c r="G87" s="43">
        <v>2.2999999999999998</v>
      </c>
      <c r="H87" s="43">
        <v>0.3</v>
      </c>
      <c r="I87" s="43">
        <v>32.700000000000003</v>
      </c>
      <c r="J87" s="43">
        <v>142.5</v>
      </c>
      <c r="K87" s="44" t="s">
        <v>44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620</v>
      </c>
      <c r="G90" s="19">
        <f t="shared" ref="G90" si="36">SUM(G83:G89)</f>
        <v>18.150000000000002</v>
      </c>
      <c r="H90" s="19">
        <f t="shared" ref="H90" si="37">SUM(H83:H89)</f>
        <v>16.28</v>
      </c>
      <c r="I90" s="19">
        <f t="shared" ref="I90" si="38">SUM(I83:I89)</f>
        <v>100.86</v>
      </c>
      <c r="J90" s="19">
        <f t="shared" ref="J90:L90" si="39">SUM(J83:J89)</f>
        <v>622.29999999999995</v>
      </c>
      <c r="K90" s="25"/>
      <c r="L90" s="19">
        <f t="shared" si="39"/>
        <v>99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0">SUM(G91:G99)</f>
        <v>0</v>
      </c>
      <c r="H100" s="19">
        <f t="shared" ref="H100" si="41">SUM(H91:H99)</f>
        <v>0</v>
      </c>
      <c r="I100" s="19">
        <f t="shared" ref="I100" si="42">SUM(I91:I99)</f>
        <v>0</v>
      </c>
      <c r="J100" s="19">
        <f t="shared" ref="J100:L100" si="43">SUM(J91:J99)</f>
        <v>0</v>
      </c>
      <c r="K100" s="25"/>
      <c r="L100" s="19">
        <f t="shared" si="43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92" t="s">
        <v>4</v>
      </c>
      <c r="D101" s="93"/>
      <c r="E101" s="31"/>
      <c r="F101" s="32">
        <f>F90+F100</f>
        <v>620</v>
      </c>
      <c r="G101" s="32">
        <f t="shared" ref="G101" si="44">G90+G100</f>
        <v>18.150000000000002</v>
      </c>
      <c r="H101" s="32">
        <f t="shared" ref="H101" si="45">H90+H100</f>
        <v>16.28</v>
      </c>
      <c r="I101" s="32">
        <f t="shared" ref="I101" si="46">I90+I100</f>
        <v>100.86</v>
      </c>
      <c r="J101" s="32">
        <f t="shared" ref="J101:L101" si="47">J90+J100</f>
        <v>622.29999999999995</v>
      </c>
      <c r="K101" s="32"/>
      <c r="L101" s="32">
        <f t="shared" si="47"/>
        <v>99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62</v>
      </c>
      <c r="F102" s="40">
        <v>90</v>
      </c>
      <c r="G102" s="40">
        <v>10.39</v>
      </c>
      <c r="H102" s="40">
        <v>8.8699999999999992</v>
      </c>
      <c r="I102" s="40">
        <v>1.76</v>
      </c>
      <c r="J102" s="40">
        <v>128.52000000000001</v>
      </c>
      <c r="K102" s="41" t="s">
        <v>66</v>
      </c>
      <c r="L102" s="40">
        <v>99</v>
      </c>
    </row>
    <row r="103" spans="1:12" ht="15.75" thickBot="1" x14ac:dyDescent="0.3">
      <c r="A103" s="23"/>
      <c r="B103" s="15"/>
      <c r="C103" s="11"/>
      <c r="D103" s="6"/>
      <c r="E103" s="42" t="s">
        <v>99</v>
      </c>
      <c r="F103" s="43">
        <v>15</v>
      </c>
      <c r="G103" s="43">
        <v>3.9</v>
      </c>
      <c r="H103" s="43">
        <v>3.92</v>
      </c>
      <c r="I103" s="43">
        <v>0</v>
      </c>
      <c r="J103" s="43">
        <v>51.6</v>
      </c>
      <c r="K103" s="44" t="s">
        <v>50</v>
      </c>
      <c r="L103" s="43"/>
    </row>
    <row r="104" spans="1:12" ht="15" x14ac:dyDescent="0.25">
      <c r="A104" s="23"/>
      <c r="B104" s="15"/>
      <c r="C104" s="11"/>
      <c r="D104" s="5" t="s">
        <v>21</v>
      </c>
      <c r="E104" s="42" t="s">
        <v>63</v>
      </c>
      <c r="F104" s="43">
        <v>150</v>
      </c>
      <c r="G104" s="60">
        <v>6.2</v>
      </c>
      <c r="H104" s="60">
        <v>4.58</v>
      </c>
      <c r="I104" s="60">
        <v>42.3</v>
      </c>
      <c r="J104" s="43">
        <v>235.22</v>
      </c>
      <c r="K104" s="44" t="s">
        <v>65</v>
      </c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56</v>
      </c>
      <c r="F105" s="43">
        <v>200</v>
      </c>
      <c r="G105" s="60">
        <v>0.06</v>
      </c>
      <c r="H105" s="60">
        <v>0.01</v>
      </c>
      <c r="I105" s="60">
        <v>11.19</v>
      </c>
      <c r="J105" s="43">
        <v>46.28</v>
      </c>
      <c r="K105" s="44" t="s">
        <v>43</v>
      </c>
      <c r="L105" s="43"/>
    </row>
    <row r="106" spans="1:12" ht="15.75" x14ac:dyDescent="0.25">
      <c r="A106" s="23"/>
      <c r="B106" s="15"/>
      <c r="C106" s="11"/>
      <c r="D106" s="7" t="s">
        <v>23</v>
      </c>
      <c r="E106" s="42" t="s">
        <v>40</v>
      </c>
      <c r="F106" s="43">
        <v>30</v>
      </c>
      <c r="G106" s="61">
        <v>2.37</v>
      </c>
      <c r="H106" s="61">
        <v>0.3</v>
      </c>
      <c r="I106" s="61">
        <v>14.49</v>
      </c>
      <c r="J106" s="43">
        <v>70.5</v>
      </c>
      <c r="K106" s="44"/>
      <c r="L106" s="43"/>
    </row>
    <row r="107" spans="1:12" ht="15.75" x14ac:dyDescent="0.25">
      <c r="A107" s="23"/>
      <c r="B107" s="15"/>
      <c r="C107" s="11"/>
      <c r="D107" s="59" t="s">
        <v>24</v>
      </c>
      <c r="E107" s="42" t="s">
        <v>47</v>
      </c>
      <c r="F107" s="43">
        <v>100</v>
      </c>
      <c r="G107" s="62">
        <v>0.4</v>
      </c>
      <c r="H107" s="62">
        <v>0.4</v>
      </c>
      <c r="I107" s="62">
        <v>9.8000000000000007</v>
      </c>
      <c r="J107" s="43">
        <v>47</v>
      </c>
      <c r="K107" s="44" t="s">
        <v>44</v>
      </c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585</v>
      </c>
      <c r="G109" s="19">
        <f t="shared" ref="G109:J109" si="48">SUM(G102:G108)</f>
        <v>23.32</v>
      </c>
      <c r="H109" s="19">
        <f t="shared" si="48"/>
        <v>18.079999999999998</v>
      </c>
      <c r="I109" s="19">
        <f t="shared" si="48"/>
        <v>79.539999999999992</v>
      </c>
      <c r="J109" s="19">
        <f t="shared" si="48"/>
        <v>579.12</v>
      </c>
      <c r="K109" s="25"/>
      <c r="L109" s="19">
        <f t="shared" ref="L109" si="49">SUM(L102:L108)</f>
        <v>99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0">SUM(G110:G118)</f>
        <v>0</v>
      </c>
      <c r="H119" s="19">
        <f t="shared" si="50"/>
        <v>0</v>
      </c>
      <c r="I119" s="19">
        <f t="shared" si="50"/>
        <v>0</v>
      </c>
      <c r="J119" s="19">
        <f t="shared" si="50"/>
        <v>0</v>
      </c>
      <c r="K119" s="25"/>
      <c r="L119" s="19">
        <f t="shared" ref="L119" si="51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92" t="s">
        <v>4</v>
      </c>
      <c r="D120" s="93"/>
      <c r="E120" s="31"/>
      <c r="F120" s="32">
        <f>F109+F119</f>
        <v>585</v>
      </c>
      <c r="G120" s="32">
        <f t="shared" ref="G120" si="52">G109+G119</f>
        <v>23.32</v>
      </c>
      <c r="H120" s="32">
        <f t="shared" ref="H120" si="53">H109+H119</f>
        <v>18.079999999999998</v>
      </c>
      <c r="I120" s="32">
        <f t="shared" ref="I120" si="54">I109+I119</f>
        <v>79.539999999999992</v>
      </c>
      <c r="J120" s="32">
        <f t="shared" ref="J120:L120" si="55">J109+J119</f>
        <v>579.12</v>
      </c>
      <c r="K120" s="32"/>
      <c r="L120" s="32">
        <f t="shared" si="55"/>
        <v>99</v>
      </c>
    </row>
    <row r="121" spans="1:12" ht="15.75" thickBot="1" x14ac:dyDescent="0.3">
      <c r="A121" s="14">
        <v>2</v>
      </c>
      <c r="B121" s="15">
        <v>2</v>
      </c>
      <c r="C121" s="22" t="s">
        <v>20</v>
      </c>
      <c r="D121" s="5" t="s">
        <v>21</v>
      </c>
      <c r="E121" s="39" t="s">
        <v>100</v>
      </c>
      <c r="F121" s="40">
        <v>50</v>
      </c>
      <c r="G121" s="40">
        <v>6.5</v>
      </c>
      <c r="H121" s="40">
        <v>12.5</v>
      </c>
      <c r="I121" s="40">
        <v>0</v>
      </c>
      <c r="J121" s="40">
        <v>138.5</v>
      </c>
      <c r="K121" s="63"/>
      <c r="L121" s="40">
        <v>99</v>
      </c>
    </row>
    <row r="122" spans="1:12" ht="15" x14ac:dyDescent="0.25">
      <c r="A122" s="14"/>
      <c r="B122" s="15"/>
      <c r="C122" s="11"/>
      <c r="D122" s="5" t="s">
        <v>21</v>
      </c>
      <c r="E122" s="42" t="s">
        <v>101</v>
      </c>
      <c r="F122" s="43">
        <v>155</v>
      </c>
      <c r="G122" s="43">
        <v>6.6</v>
      </c>
      <c r="H122" s="43">
        <v>8.9</v>
      </c>
      <c r="I122" s="43">
        <v>32.4</v>
      </c>
      <c r="J122" s="43">
        <v>237</v>
      </c>
      <c r="K122" s="84">
        <v>171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46</v>
      </c>
      <c r="F123" s="43">
        <v>200</v>
      </c>
      <c r="G123" s="43">
        <v>0</v>
      </c>
      <c r="H123" s="43">
        <v>0</v>
      </c>
      <c r="I123" s="43">
        <v>11.09</v>
      </c>
      <c r="J123" s="43">
        <v>44.34</v>
      </c>
      <c r="K123" s="6" t="s">
        <v>48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40</v>
      </c>
      <c r="F124" s="43">
        <v>30</v>
      </c>
      <c r="G124" s="43">
        <v>2.37</v>
      </c>
      <c r="H124" s="43">
        <v>0.3</v>
      </c>
      <c r="I124" s="43">
        <v>14.49</v>
      </c>
      <c r="J124" s="43">
        <v>70.5</v>
      </c>
      <c r="K124" s="6"/>
      <c r="L124" s="43"/>
    </row>
    <row r="125" spans="1:12" ht="15.75" thickBot="1" x14ac:dyDescent="0.3">
      <c r="A125" s="14"/>
      <c r="B125" s="15"/>
      <c r="C125" s="11"/>
      <c r="D125" s="7" t="s">
        <v>24</v>
      </c>
      <c r="E125" s="42" t="s">
        <v>53</v>
      </c>
      <c r="F125" s="43">
        <v>100</v>
      </c>
      <c r="G125" s="43">
        <v>0.4</v>
      </c>
      <c r="H125" s="43">
        <v>0.3</v>
      </c>
      <c r="I125" s="43">
        <v>10.9</v>
      </c>
      <c r="J125" s="43">
        <v>42</v>
      </c>
      <c r="K125" s="64" t="s">
        <v>44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535</v>
      </c>
      <c r="G128" s="19">
        <f t="shared" ref="G128:J128" si="56">SUM(G121:G127)</f>
        <v>15.87</v>
      </c>
      <c r="H128" s="19">
        <f t="shared" si="56"/>
        <v>22</v>
      </c>
      <c r="I128" s="19">
        <f t="shared" si="56"/>
        <v>68.88</v>
      </c>
      <c r="J128" s="19">
        <f t="shared" si="56"/>
        <v>532.34</v>
      </c>
      <c r="K128" s="25"/>
      <c r="L128" s="19">
        <f t="shared" ref="L128" si="57">SUM(L121:L127)</f>
        <v>99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8">SUM(G129:G137)</f>
        <v>0</v>
      </c>
      <c r="H138" s="19">
        <f t="shared" si="58"/>
        <v>0</v>
      </c>
      <c r="I138" s="19">
        <f t="shared" si="58"/>
        <v>0</v>
      </c>
      <c r="J138" s="19">
        <f t="shared" si="58"/>
        <v>0</v>
      </c>
      <c r="K138" s="25"/>
      <c r="L138" s="19">
        <f t="shared" ref="L138" si="59"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92" t="s">
        <v>4</v>
      </c>
      <c r="D139" s="93"/>
      <c r="E139" s="31"/>
      <c r="F139" s="32">
        <f>F128+F138</f>
        <v>535</v>
      </c>
      <c r="G139" s="32">
        <f t="shared" ref="G139" si="60">G128+G138</f>
        <v>15.87</v>
      </c>
      <c r="H139" s="32">
        <f t="shared" ref="H139" si="61">H128+H138</f>
        <v>22</v>
      </c>
      <c r="I139" s="32">
        <f t="shared" ref="I139" si="62">I128+I138</f>
        <v>68.88</v>
      </c>
      <c r="J139" s="32">
        <f t="shared" ref="J139:L139" si="63">J128+J138</f>
        <v>532.34</v>
      </c>
      <c r="K139" s="32"/>
      <c r="L139" s="32">
        <f t="shared" si="63"/>
        <v>99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65" t="s">
        <v>52</v>
      </c>
      <c r="F140" s="66">
        <v>200</v>
      </c>
      <c r="G140" s="66">
        <v>6.96</v>
      </c>
      <c r="H140" s="66">
        <v>7.42</v>
      </c>
      <c r="I140" s="68">
        <v>34.68</v>
      </c>
      <c r="J140" s="66">
        <v>232.05</v>
      </c>
      <c r="K140" s="69" t="s">
        <v>55</v>
      </c>
      <c r="L140" s="40">
        <v>99</v>
      </c>
    </row>
    <row r="141" spans="1:12" ht="30" x14ac:dyDescent="0.25">
      <c r="A141" s="23"/>
      <c r="B141" s="15"/>
      <c r="C141" s="11"/>
      <c r="D141" s="6"/>
      <c r="E141" s="67" t="s">
        <v>69</v>
      </c>
      <c r="F141" s="54">
        <v>100</v>
      </c>
      <c r="G141" s="54">
        <v>7.63</v>
      </c>
      <c r="H141" s="54">
        <v>8.16</v>
      </c>
      <c r="I141" s="55">
        <v>31.26</v>
      </c>
      <c r="J141" s="54">
        <v>232.42</v>
      </c>
      <c r="K141" s="6"/>
      <c r="L141" s="43"/>
    </row>
    <row r="142" spans="1:12" ht="15" x14ac:dyDescent="0.25">
      <c r="A142" s="23"/>
      <c r="B142" s="15"/>
      <c r="C142" s="11"/>
      <c r="D142" s="7" t="s">
        <v>22</v>
      </c>
      <c r="E142" s="67" t="s">
        <v>39</v>
      </c>
      <c r="F142" s="54">
        <v>200</v>
      </c>
      <c r="G142" s="54">
        <v>3.99</v>
      </c>
      <c r="H142" s="54">
        <v>3.17</v>
      </c>
      <c r="I142" s="55">
        <v>16.34</v>
      </c>
      <c r="J142" s="54">
        <v>111.18</v>
      </c>
      <c r="K142" s="6" t="s">
        <v>54</v>
      </c>
      <c r="L142" s="43"/>
    </row>
    <row r="143" spans="1:12" ht="15" x14ac:dyDescent="0.25">
      <c r="A143" s="23"/>
      <c r="B143" s="15"/>
      <c r="C143" s="11"/>
      <c r="D143" s="7" t="s">
        <v>24</v>
      </c>
      <c r="E143" s="67" t="s">
        <v>60</v>
      </c>
      <c r="F143" s="54">
        <v>150</v>
      </c>
      <c r="G143" s="54">
        <v>2.25</v>
      </c>
      <c r="H143" s="54">
        <v>0.3</v>
      </c>
      <c r="I143" s="55">
        <v>32.700000000000003</v>
      </c>
      <c r="J143" s="54">
        <v>142.5</v>
      </c>
      <c r="K143" s="6" t="s">
        <v>44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SUM(F140:F145)</f>
        <v>650</v>
      </c>
      <c r="G146" s="19">
        <f>SUM(G140:G145)</f>
        <v>20.83</v>
      </c>
      <c r="H146" s="19">
        <f>SUM(H140:H145)</f>
        <v>19.05</v>
      </c>
      <c r="I146" s="19">
        <f>SUM(I140:I145)</f>
        <v>114.98</v>
      </c>
      <c r="J146" s="19">
        <f>SUM(J140:J145)</f>
        <v>718.15000000000009</v>
      </c>
      <c r="K146" s="25"/>
      <c r="L146" s="19">
        <f>SUM(L140:L145)</f>
        <v>99</v>
      </c>
    </row>
    <row r="147" spans="1:12" ht="15" x14ac:dyDescent="0.25">
      <c r="A147" s="26">
        <f>A140</f>
        <v>2</v>
      </c>
      <c r="B147" s="13">
        <f>B140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.75" thickBot="1" x14ac:dyDescent="0.25">
      <c r="A157" s="29">
        <f>A140</f>
        <v>2</v>
      </c>
      <c r="B157" s="30">
        <f>B140</f>
        <v>3</v>
      </c>
      <c r="C157" s="92" t="s">
        <v>4</v>
      </c>
      <c r="D157" s="93"/>
      <c r="E157" s="31"/>
      <c r="F157" s="32">
        <f>F146+F156</f>
        <v>650</v>
      </c>
      <c r="G157" s="32">
        <f t="shared" ref="G157" si="66">G146+G156</f>
        <v>20.83</v>
      </c>
      <c r="H157" s="32">
        <f t="shared" ref="H157" si="67">H146+H156</f>
        <v>19.05</v>
      </c>
      <c r="I157" s="32">
        <f t="shared" ref="I157" si="68">I146+I156</f>
        <v>114.98</v>
      </c>
      <c r="J157" s="32">
        <f t="shared" ref="J157:L157" si="69">J146+J156</f>
        <v>718.15000000000009</v>
      </c>
      <c r="K157" s="32"/>
      <c r="L157" s="32">
        <f t="shared" si="69"/>
        <v>99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7" t="s">
        <v>72</v>
      </c>
      <c r="F158" s="54">
        <v>160</v>
      </c>
      <c r="G158" s="54">
        <v>22.92</v>
      </c>
      <c r="H158" s="54">
        <v>13.17</v>
      </c>
      <c r="I158" s="55">
        <v>33.29</v>
      </c>
      <c r="J158" s="66">
        <v>346</v>
      </c>
      <c r="K158" s="69" t="s">
        <v>74</v>
      </c>
      <c r="L158" s="40">
        <v>99</v>
      </c>
    </row>
    <row r="159" spans="1:12" ht="15" x14ac:dyDescent="0.25">
      <c r="A159" s="23"/>
      <c r="B159" s="15"/>
      <c r="C159" s="11"/>
      <c r="D159" s="6"/>
      <c r="E159" s="65" t="s">
        <v>71</v>
      </c>
      <c r="F159" s="66">
        <v>15</v>
      </c>
      <c r="G159" s="66">
        <v>1.94</v>
      </c>
      <c r="H159" s="66">
        <v>3.27</v>
      </c>
      <c r="I159" s="68">
        <v>0.28999999999999998</v>
      </c>
      <c r="J159" s="54">
        <v>38</v>
      </c>
      <c r="K159" s="6" t="s">
        <v>73</v>
      </c>
      <c r="L159" s="43"/>
    </row>
    <row r="160" spans="1:12" ht="15" x14ac:dyDescent="0.25">
      <c r="A160" s="23"/>
      <c r="B160" s="15"/>
      <c r="C160" s="11"/>
      <c r="D160" s="7" t="s">
        <v>22</v>
      </c>
      <c r="E160" s="67" t="s">
        <v>56</v>
      </c>
      <c r="F160" s="54">
        <v>200</v>
      </c>
      <c r="G160" s="54">
        <v>0.06</v>
      </c>
      <c r="H160" s="54">
        <v>0.06</v>
      </c>
      <c r="I160" s="55">
        <v>6.7</v>
      </c>
      <c r="J160" s="54">
        <v>46.28</v>
      </c>
      <c r="K160" s="6" t="s">
        <v>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67" t="s">
        <v>40</v>
      </c>
      <c r="F161" s="54">
        <v>30</v>
      </c>
      <c r="G161" s="54">
        <v>2.37</v>
      </c>
      <c r="H161" s="54">
        <v>0.3</v>
      </c>
      <c r="I161" s="55">
        <v>14.49</v>
      </c>
      <c r="J161" s="54">
        <v>70.5</v>
      </c>
      <c r="K161" s="6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70" t="s">
        <v>53</v>
      </c>
      <c r="F162" s="56">
        <v>100</v>
      </c>
      <c r="G162" s="56">
        <v>0.4</v>
      </c>
      <c r="H162" s="56">
        <v>0.3</v>
      </c>
      <c r="I162" s="57">
        <v>10.9</v>
      </c>
      <c r="J162" s="56">
        <v>42</v>
      </c>
      <c r="K162" s="64" t="s">
        <v>44</v>
      </c>
      <c r="L162" s="43"/>
    </row>
    <row r="163" spans="1:12" ht="15" x14ac:dyDescent="0.25">
      <c r="A163" s="23"/>
      <c r="B163" s="15"/>
      <c r="C163" s="11"/>
      <c r="D163" s="6"/>
      <c r="E163" s="67"/>
      <c r="F163" s="54"/>
      <c r="G163" s="54"/>
      <c r="H163" s="54"/>
      <c r="I163" s="55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0">SUM(G158:G164)</f>
        <v>27.69</v>
      </c>
      <c r="H165" s="19">
        <f t="shared" si="70"/>
        <v>17.100000000000001</v>
      </c>
      <c r="I165" s="19">
        <f t="shared" si="70"/>
        <v>65.67</v>
      </c>
      <c r="J165" s="19">
        <f t="shared" si="70"/>
        <v>542.78</v>
      </c>
      <c r="K165" s="25"/>
      <c r="L165" s="19">
        <f t="shared" ref="L165" si="71">SUM(L158:L164)</f>
        <v>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505</v>
      </c>
      <c r="G176" s="32">
        <f t="shared" ref="G176" si="74">G165+G175</f>
        <v>27.69</v>
      </c>
      <c r="H176" s="32">
        <f t="shared" ref="H176" si="75">H165+H175</f>
        <v>17.100000000000001</v>
      </c>
      <c r="I176" s="32">
        <f t="shared" ref="I176" si="76">I165+I175</f>
        <v>65.67</v>
      </c>
      <c r="J176" s="32">
        <f t="shared" ref="J176:L176" si="77">J165+J175</f>
        <v>542.78</v>
      </c>
      <c r="K176" s="32"/>
      <c r="L176" s="32">
        <f t="shared" si="77"/>
        <v>99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5" t="s">
        <v>90</v>
      </c>
      <c r="F177" s="66">
        <v>90</v>
      </c>
      <c r="G177" s="66">
        <v>13.2</v>
      </c>
      <c r="H177" s="66">
        <v>10.23</v>
      </c>
      <c r="I177" s="68">
        <v>12.98</v>
      </c>
      <c r="J177" s="66">
        <v>157.44999999999999</v>
      </c>
      <c r="K177" s="69"/>
      <c r="L177" s="40">
        <v>99</v>
      </c>
    </row>
    <row r="178" spans="1:12" ht="15" x14ac:dyDescent="0.25">
      <c r="A178" s="23"/>
      <c r="B178" s="15"/>
      <c r="C178" s="11"/>
      <c r="D178" s="5" t="s">
        <v>21</v>
      </c>
      <c r="E178" s="67" t="s">
        <v>102</v>
      </c>
      <c r="F178" s="54">
        <v>155</v>
      </c>
      <c r="G178" s="54">
        <v>6.6</v>
      </c>
      <c r="H178" s="54">
        <v>4.3</v>
      </c>
      <c r="I178" s="55">
        <v>42.3</v>
      </c>
      <c r="J178" s="54">
        <v>235</v>
      </c>
      <c r="K178" s="6" t="s">
        <v>65</v>
      </c>
      <c r="L178" s="43"/>
    </row>
    <row r="179" spans="1:12" ht="15" x14ac:dyDescent="0.25">
      <c r="A179" s="23"/>
      <c r="B179" s="15"/>
      <c r="C179" s="11"/>
      <c r="D179" s="7" t="s">
        <v>22</v>
      </c>
      <c r="E179" s="67" t="s">
        <v>46</v>
      </c>
      <c r="F179" s="54">
        <v>200</v>
      </c>
      <c r="G179" s="54">
        <v>0</v>
      </c>
      <c r="H179" s="54">
        <v>0</v>
      </c>
      <c r="I179" s="55">
        <v>11.09</v>
      </c>
      <c r="J179" s="54">
        <v>44.34</v>
      </c>
      <c r="K179" s="6" t="s">
        <v>48</v>
      </c>
      <c r="L179" s="43"/>
    </row>
    <row r="180" spans="1:12" ht="15" x14ac:dyDescent="0.25">
      <c r="A180" s="23"/>
      <c r="B180" s="15"/>
      <c r="C180" s="11"/>
      <c r="D180" s="7" t="s">
        <v>23</v>
      </c>
      <c r="E180" s="67" t="s">
        <v>40</v>
      </c>
      <c r="F180" s="54">
        <v>30</v>
      </c>
      <c r="G180" s="54">
        <v>2.37</v>
      </c>
      <c r="H180" s="54">
        <v>0.3</v>
      </c>
      <c r="I180" s="55">
        <v>14.49</v>
      </c>
      <c r="J180" s="54">
        <v>70.5</v>
      </c>
      <c r="K180" s="6"/>
      <c r="L180" s="43"/>
    </row>
    <row r="181" spans="1:12" ht="15.75" thickBot="1" x14ac:dyDescent="0.3">
      <c r="A181" s="23"/>
      <c r="B181" s="15"/>
      <c r="C181" s="11"/>
      <c r="D181" s="7" t="s">
        <v>24</v>
      </c>
      <c r="E181" s="70" t="s">
        <v>47</v>
      </c>
      <c r="F181" s="56">
        <v>100</v>
      </c>
      <c r="G181" s="56">
        <v>0.4</v>
      </c>
      <c r="H181" s="56">
        <v>0.4</v>
      </c>
      <c r="I181" s="57">
        <v>9.8000000000000007</v>
      </c>
      <c r="J181" s="56">
        <v>47</v>
      </c>
      <c r="K181" s="64" t="s">
        <v>44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78">SUM(G177:G183)</f>
        <v>22.569999999999997</v>
      </c>
      <c r="H184" s="19">
        <f t="shared" si="78"/>
        <v>15.230000000000002</v>
      </c>
      <c r="I184" s="19">
        <f t="shared" si="78"/>
        <v>90.66</v>
      </c>
      <c r="J184" s="19">
        <f t="shared" si="78"/>
        <v>554.29</v>
      </c>
      <c r="K184" s="25"/>
      <c r="L184" s="19">
        <f t="shared" ref="L184" si="79">SUM(L177:L183)</f>
        <v>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575</v>
      </c>
      <c r="G195" s="32">
        <f t="shared" ref="G195" si="82">G184+G194</f>
        <v>22.569999999999997</v>
      </c>
      <c r="H195" s="32">
        <f t="shared" ref="H195" si="83">H184+H194</f>
        <v>15.230000000000002</v>
      </c>
      <c r="I195" s="32">
        <f t="shared" ref="I195" si="84">I184+I194</f>
        <v>90.66</v>
      </c>
      <c r="J195" s="32">
        <f t="shared" ref="J195:L195" si="85">J184+J194</f>
        <v>554.29</v>
      </c>
      <c r="K195" s="32"/>
      <c r="L195" s="32">
        <f t="shared" si="85"/>
        <v>99</v>
      </c>
    </row>
    <row r="196" spans="1:12" ht="15.75" thickBot="1" x14ac:dyDescent="0.3">
      <c r="A196" s="20">
        <v>3</v>
      </c>
      <c r="B196" s="21">
        <v>1</v>
      </c>
      <c r="C196" s="22" t="s">
        <v>20</v>
      </c>
      <c r="D196" s="5" t="s">
        <v>21</v>
      </c>
      <c r="E196" s="67" t="s">
        <v>103</v>
      </c>
      <c r="F196" s="54">
        <v>200</v>
      </c>
      <c r="G196" s="54">
        <v>17.78</v>
      </c>
      <c r="H196" s="54">
        <v>10.52</v>
      </c>
      <c r="I196" s="55">
        <v>22.9</v>
      </c>
      <c r="J196" s="54">
        <v>255.13</v>
      </c>
      <c r="K196" s="71" t="s">
        <v>78</v>
      </c>
      <c r="L196" s="40">
        <v>99</v>
      </c>
    </row>
    <row r="197" spans="1:12" ht="15" x14ac:dyDescent="0.25">
      <c r="A197" s="23"/>
      <c r="B197" s="15"/>
      <c r="C197" s="11"/>
      <c r="D197" s="6"/>
      <c r="E197" s="65" t="s">
        <v>77</v>
      </c>
      <c r="F197" s="66">
        <v>18</v>
      </c>
      <c r="G197" s="66">
        <v>1.8</v>
      </c>
      <c r="H197" s="66">
        <v>5.3</v>
      </c>
      <c r="I197" s="68">
        <v>0.9</v>
      </c>
      <c r="J197" s="66">
        <v>52.9</v>
      </c>
      <c r="K197" s="53" t="s">
        <v>50</v>
      </c>
      <c r="L197" s="43"/>
    </row>
    <row r="198" spans="1:12" ht="15" x14ac:dyDescent="0.25">
      <c r="A198" s="23"/>
      <c r="B198" s="15"/>
      <c r="C198" s="11"/>
      <c r="D198" s="7" t="s">
        <v>22</v>
      </c>
      <c r="E198" s="67" t="s">
        <v>39</v>
      </c>
      <c r="F198" s="54">
        <v>200</v>
      </c>
      <c r="G198" s="54">
        <v>4.91</v>
      </c>
      <c r="H198" s="54">
        <v>3.17</v>
      </c>
      <c r="I198" s="55">
        <v>16.34</v>
      </c>
      <c r="J198" s="54">
        <v>111.18</v>
      </c>
      <c r="K198" s="71" t="s">
        <v>54</v>
      </c>
      <c r="L198" s="43"/>
    </row>
    <row r="199" spans="1:12" ht="15" x14ac:dyDescent="0.25">
      <c r="A199" s="23"/>
      <c r="B199" s="15"/>
      <c r="C199" s="11"/>
      <c r="D199" s="7" t="s">
        <v>23</v>
      </c>
      <c r="E199" s="67" t="s">
        <v>40</v>
      </c>
      <c r="F199" s="54">
        <v>30</v>
      </c>
      <c r="G199" s="54">
        <v>2.37</v>
      </c>
      <c r="H199" s="54">
        <v>0.3</v>
      </c>
      <c r="I199" s="55">
        <v>14.49</v>
      </c>
      <c r="J199" s="54">
        <v>70.5</v>
      </c>
      <c r="K199" s="71"/>
      <c r="L199" s="43"/>
    </row>
    <row r="200" spans="1:12" ht="15.75" thickBot="1" x14ac:dyDescent="0.3">
      <c r="A200" s="23"/>
      <c r="B200" s="15"/>
      <c r="C200" s="11"/>
      <c r="D200" s="7" t="s">
        <v>24</v>
      </c>
      <c r="E200" s="70" t="s">
        <v>60</v>
      </c>
      <c r="F200" s="56">
        <v>150</v>
      </c>
      <c r="G200" s="56">
        <v>2.25</v>
      </c>
      <c r="H200" s="56">
        <v>0.3</v>
      </c>
      <c r="I200" s="57">
        <v>32.700000000000003</v>
      </c>
      <c r="J200" s="56">
        <v>142.5</v>
      </c>
      <c r="K200" s="72" t="s">
        <v>44</v>
      </c>
      <c r="L200" s="43"/>
    </row>
    <row r="201" spans="1:12" ht="15" x14ac:dyDescent="0.25">
      <c r="A201" s="23"/>
      <c r="B201" s="15"/>
      <c r="C201" s="11"/>
      <c r="D201" s="6"/>
      <c r="E201" s="65"/>
      <c r="F201" s="66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598</v>
      </c>
      <c r="G203" s="19">
        <f t="shared" ref="G203:J203" si="86">SUM(G196:G202)</f>
        <v>29.110000000000003</v>
      </c>
      <c r="H203" s="19">
        <f t="shared" si="86"/>
        <v>19.590000000000003</v>
      </c>
      <c r="I203" s="19">
        <f t="shared" si="86"/>
        <v>87.330000000000013</v>
      </c>
      <c r="J203" s="19">
        <f t="shared" si="86"/>
        <v>632.21</v>
      </c>
      <c r="K203" s="25"/>
      <c r="L203" s="19">
        <f t="shared" ref="L203" si="87">SUM(L196:L202)</f>
        <v>99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88">SUM(G204:G212)</f>
        <v>0</v>
      </c>
      <c r="H213" s="19">
        <f t="shared" si="88"/>
        <v>0</v>
      </c>
      <c r="I213" s="19">
        <f t="shared" si="88"/>
        <v>0</v>
      </c>
      <c r="J213" s="19">
        <f t="shared" si="88"/>
        <v>0</v>
      </c>
      <c r="K213" s="25"/>
      <c r="L213" s="19">
        <f t="shared" ref="L213" si="89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92" t="s">
        <v>4</v>
      </c>
      <c r="D214" s="93"/>
      <c r="E214" s="31"/>
      <c r="F214" s="32">
        <f>F203+F213</f>
        <v>598</v>
      </c>
      <c r="G214" s="32">
        <f t="shared" ref="G214:J214" si="90">G203+G213</f>
        <v>29.110000000000003</v>
      </c>
      <c r="H214" s="32">
        <f t="shared" si="90"/>
        <v>19.590000000000003</v>
      </c>
      <c r="I214" s="32">
        <f t="shared" si="90"/>
        <v>87.330000000000013</v>
      </c>
      <c r="J214" s="32">
        <f t="shared" si="90"/>
        <v>632.21</v>
      </c>
      <c r="K214" s="32"/>
      <c r="L214" s="32">
        <f t="shared" ref="L214" si="91">L203+L213</f>
        <v>99</v>
      </c>
    </row>
    <row r="215" spans="1:12" ht="15.75" thickBot="1" x14ac:dyDescent="0.3">
      <c r="A215" s="14">
        <v>3</v>
      </c>
      <c r="B215" s="15">
        <v>2</v>
      </c>
      <c r="C215" s="22" t="s">
        <v>20</v>
      </c>
      <c r="D215" s="5" t="s">
        <v>21</v>
      </c>
      <c r="E215" s="67" t="s">
        <v>79</v>
      </c>
      <c r="F215" s="54">
        <v>160</v>
      </c>
      <c r="G215" s="54">
        <v>21.68</v>
      </c>
      <c r="H215" s="54">
        <v>11.52</v>
      </c>
      <c r="I215" s="55">
        <v>32.82</v>
      </c>
      <c r="J215" s="66">
        <v>325</v>
      </c>
      <c r="K215" s="69" t="s">
        <v>49</v>
      </c>
      <c r="L215" s="40">
        <v>99</v>
      </c>
    </row>
    <row r="216" spans="1:12" ht="15" x14ac:dyDescent="0.25">
      <c r="A216" s="14"/>
      <c r="B216" s="15"/>
      <c r="C216" s="11"/>
      <c r="D216" s="6"/>
      <c r="E216" s="65" t="s">
        <v>71</v>
      </c>
      <c r="F216" s="66">
        <v>15</v>
      </c>
      <c r="G216" s="54">
        <v>1.94</v>
      </c>
      <c r="H216" s="54">
        <v>3.27</v>
      </c>
      <c r="I216" s="55">
        <v>0.28999999999999998</v>
      </c>
      <c r="J216" s="54">
        <v>38.4</v>
      </c>
      <c r="K216" s="6" t="s">
        <v>73</v>
      </c>
      <c r="L216" s="43"/>
    </row>
    <row r="217" spans="1:12" ht="15" x14ac:dyDescent="0.25">
      <c r="A217" s="14"/>
      <c r="B217" s="15"/>
      <c r="C217" s="11"/>
      <c r="D217" s="7" t="s">
        <v>22</v>
      </c>
      <c r="E217" s="67" t="s">
        <v>46</v>
      </c>
      <c r="F217" s="54">
        <v>200</v>
      </c>
      <c r="G217" s="54">
        <v>0</v>
      </c>
      <c r="H217" s="54">
        <v>0</v>
      </c>
      <c r="I217" s="55">
        <v>11.09</v>
      </c>
      <c r="J217" s="54">
        <v>44.34</v>
      </c>
      <c r="K217" s="6" t="s">
        <v>48</v>
      </c>
      <c r="L217" s="43"/>
    </row>
    <row r="218" spans="1:12" ht="15" x14ac:dyDescent="0.25">
      <c r="A218" s="14"/>
      <c r="B218" s="15"/>
      <c r="C218" s="11"/>
      <c r="D218" s="7" t="s">
        <v>23</v>
      </c>
      <c r="E218" s="67" t="s">
        <v>40</v>
      </c>
      <c r="F218" s="54">
        <v>30</v>
      </c>
      <c r="G218" s="54">
        <v>2.37</v>
      </c>
      <c r="H218" s="54">
        <v>0.3</v>
      </c>
      <c r="I218" s="55">
        <v>14.49</v>
      </c>
      <c r="J218" s="54">
        <v>70.5</v>
      </c>
      <c r="K218" s="6"/>
      <c r="L218" s="43"/>
    </row>
    <row r="219" spans="1:12" ht="15.75" thickBot="1" x14ac:dyDescent="0.3">
      <c r="A219" s="14"/>
      <c r="B219" s="15"/>
      <c r="C219" s="11"/>
      <c r="D219" s="7" t="s">
        <v>24</v>
      </c>
      <c r="E219" s="70" t="s">
        <v>47</v>
      </c>
      <c r="F219" s="56">
        <v>100</v>
      </c>
      <c r="G219" s="56">
        <v>0.4</v>
      </c>
      <c r="H219" s="56">
        <v>0.4</v>
      </c>
      <c r="I219" s="57">
        <v>9.8000000000000007</v>
      </c>
      <c r="J219" s="56">
        <v>47</v>
      </c>
      <c r="K219" s="64" t="s">
        <v>44</v>
      </c>
      <c r="L219" s="43"/>
    </row>
    <row r="220" spans="1:12" ht="15" x14ac:dyDescent="0.25">
      <c r="A220" s="14"/>
      <c r="B220" s="15"/>
      <c r="C220" s="11"/>
      <c r="D220" s="6"/>
      <c r="E220" s="65"/>
      <c r="F220" s="66"/>
      <c r="G220" s="43"/>
      <c r="H220" s="43"/>
      <c r="I220" s="43"/>
      <c r="J220" s="43"/>
      <c r="K220" s="44"/>
      <c r="L220" s="43"/>
    </row>
    <row r="221" spans="1:12" ht="15" x14ac:dyDescent="0.2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505</v>
      </c>
      <c r="G222" s="19">
        <f>SUM(G215:G221)</f>
        <v>26.39</v>
      </c>
      <c r="H222" s="19">
        <f>SUM(H215:H221)</f>
        <v>15.49</v>
      </c>
      <c r="I222" s="19">
        <f>SUM(I215:I221)</f>
        <v>68.490000000000009</v>
      </c>
      <c r="J222" s="19">
        <f>SUM(J215:J221)</f>
        <v>525.24</v>
      </c>
      <c r="K222" s="25"/>
      <c r="L222" s="19">
        <f>SUM(L215:L221)</f>
        <v>99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4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14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14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 x14ac:dyDescent="0.3">
      <c r="A229" s="14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6"/>
      <c r="E230" s="39"/>
      <c r="F230" s="40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2">SUM(G223:G231)</f>
        <v>0</v>
      </c>
      <c r="H232" s="19">
        <f t="shared" si="92"/>
        <v>0</v>
      </c>
      <c r="I232" s="19">
        <f t="shared" si="92"/>
        <v>0</v>
      </c>
      <c r="J232" s="19">
        <f t="shared" si="92"/>
        <v>0</v>
      </c>
      <c r="K232" s="25"/>
      <c r="L232" s="19">
        <f t="shared" ref="L232" si="93">SUM(L223:L231)</f>
        <v>0</v>
      </c>
    </row>
    <row r="233" spans="1:12" ht="15.75" thickBot="1" x14ac:dyDescent="0.25">
      <c r="A233" s="33">
        <f>A215</f>
        <v>3</v>
      </c>
      <c r="B233" s="33">
        <f>B215</f>
        <v>2</v>
      </c>
      <c r="C233" s="92" t="s">
        <v>4</v>
      </c>
      <c r="D233" s="93"/>
      <c r="E233" s="31"/>
      <c r="F233" s="32">
        <f>F222+F232</f>
        <v>505</v>
      </c>
      <c r="G233" s="32">
        <f t="shared" ref="G233:J233" si="94">G222+G232</f>
        <v>26.39</v>
      </c>
      <c r="H233" s="32">
        <f t="shared" si="94"/>
        <v>15.49</v>
      </c>
      <c r="I233" s="32">
        <f t="shared" si="94"/>
        <v>68.490000000000009</v>
      </c>
      <c r="J233" s="32">
        <f t="shared" si="94"/>
        <v>525.24</v>
      </c>
      <c r="K233" s="32"/>
      <c r="L233" s="32">
        <f t="shared" ref="L233" si="95">L222+L232</f>
        <v>99</v>
      </c>
    </row>
    <row r="234" spans="1:12" ht="15.75" thickBot="1" x14ac:dyDescent="0.3">
      <c r="A234" s="20">
        <v>3</v>
      </c>
      <c r="B234" s="21">
        <v>3</v>
      </c>
      <c r="C234" s="22" t="s">
        <v>20</v>
      </c>
      <c r="D234" s="5" t="s">
        <v>21</v>
      </c>
      <c r="E234" s="67" t="s">
        <v>68</v>
      </c>
      <c r="F234" s="54">
        <v>210</v>
      </c>
      <c r="G234" s="54">
        <v>4.45</v>
      </c>
      <c r="H234" s="54">
        <v>4.68</v>
      </c>
      <c r="I234" s="55">
        <v>23.29</v>
      </c>
      <c r="J234" s="66">
        <v>143.79</v>
      </c>
      <c r="K234" s="69" t="s">
        <v>70</v>
      </c>
      <c r="L234" s="40">
        <v>99</v>
      </c>
    </row>
    <row r="235" spans="1:12" ht="15" x14ac:dyDescent="0.25">
      <c r="A235" s="23"/>
      <c r="B235" s="15"/>
      <c r="C235" s="11"/>
      <c r="D235" s="6"/>
      <c r="E235" s="65" t="s">
        <v>45</v>
      </c>
      <c r="F235" s="66">
        <v>10</v>
      </c>
      <c r="G235" s="54">
        <v>0.08</v>
      </c>
      <c r="H235" s="54">
        <v>7.25</v>
      </c>
      <c r="I235" s="55">
        <v>0.13</v>
      </c>
      <c r="J235" s="54">
        <v>66.09</v>
      </c>
      <c r="K235" s="6" t="s">
        <v>50</v>
      </c>
      <c r="L235" s="43"/>
    </row>
    <row r="236" spans="1:12" ht="15" x14ac:dyDescent="0.25">
      <c r="A236" s="23"/>
      <c r="B236" s="15"/>
      <c r="C236" s="11"/>
      <c r="D236" s="7" t="s">
        <v>22</v>
      </c>
      <c r="E236" s="67" t="s">
        <v>39</v>
      </c>
      <c r="F236" s="54">
        <v>200</v>
      </c>
      <c r="G236" s="54">
        <v>4.91</v>
      </c>
      <c r="H236" s="54">
        <v>3.17</v>
      </c>
      <c r="I236" s="55">
        <v>16.34</v>
      </c>
      <c r="J236" s="54">
        <v>111.18</v>
      </c>
      <c r="K236" s="6" t="s">
        <v>54</v>
      </c>
      <c r="L236" s="43"/>
    </row>
    <row r="237" spans="1:12" ht="15" x14ac:dyDescent="0.25">
      <c r="A237" s="23"/>
      <c r="B237" s="15"/>
      <c r="C237" s="11"/>
      <c r="D237" s="7" t="s">
        <v>23</v>
      </c>
      <c r="E237" s="67" t="s">
        <v>40</v>
      </c>
      <c r="F237" s="54">
        <v>30</v>
      </c>
      <c r="G237" s="54">
        <v>2.37</v>
      </c>
      <c r="H237" s="54">
        <v>0.3</v>
      </c>
      <c r="I237" s="55">
        <v>14.49</v>
      </c>
      <c r="J237" s="54">
        <v>70.5</v>
      </c>
      <c r="K237" s="6"/>
      <c r="L237" s="43"/>
    </row>
    <row r="238" spans="1:12" ht="15" x14ac:dyDescent="0.25">
      <c r="A238" s="23"/>
      <c r="B238" s="15"/>
      <c r="C238" s="11"/>
      <c r="D238" s="7"/>
      <c r="E238" s="85" t="s">
        <v>104</v>
      </c>
      <c r="F238" s="86">
        <v>42</v>
      </c>
      <c r="G238" s="86">
        <v>3.5</v>
      </c>
      <c r="H238" s="86">
        <v>4</v>
      </c>
      <c r="I238" s="87">
        <v>16</v>
      </c>
      <c r="J238" s="86">
        <v>110</v>
      </c>
      <c r="K238" s="88" t="s">
        <v>44</v>
      </c>
      <c r="L238" s="43"/>
    </row>
    <row r="239" spans="1:12" ht="15.75" thickBot="1" x14ac:dyDescent="0.3">
      <c r="A239" s="23"/>
      <c r="B239" s="15"/>
      <c r="C239" s="11"/>
      <c r="D239" s="7" t="s">
        <v>24</v>
      </c>
      <c r="E239" s="70" t="s">
        <v>53</v>
      </c>
      <c r="F239" s="56">
        <v>100</v>
      </c>
      <c r="G239" s="56">
        <v>0.4</v>
      </c>
      <c r="H239" s="56">
        <v>0.3</v>
      </c>
      <c r="I239" s="57">
        <v>9.8000000000000007</v>
      </c>
      <c r="J239" s="56">
        <v>47</v>
      </c>
      <c r="K239" s="64" t="s">
        <v>44</v>
      </c>
      <c r="L239" s="43"/>
    </row>
    <row r="240" spans="1:12" ht="15" x14ac:dyDescent="0.25">
      <c r="A240" s="23"/>
      <c r="B240" s="15"/>
      <c r="C240" s="11"/>
      <c r="D240" s="6"/>
      <c r="E240" s="65"/>
      <c r="F240" s="66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SUM(F234:F241)</f>
        <v>592</v>
      </c>
      <c r="G242" s="19">
        <f t="shared" ref="G242:J242" si="96">SUM(G234:G241)</f>
        <v>15.710000000000003</v>
      </c>
      <c r="H242" s="19">
        <f t="shared" si="96"/>
        <v>19.7</v>
      </c>
      <c r="I242" s="19">
        <f t="shared" si="96"/>
        <v>80.05</v>
      </c>
      <c r="J242" s="19">
        <f t="shared" si="96"/>
        <v>548.55999999999995</v>
      </c>
      <c r="K242" s="25"/>
      <c r="L242" s="19">
        <f t="shared" ref="L242" si="97">SUM(L234:L241)</f>
        <v>99</v>
      </c>
    </row>
    <row r="243" spans="1:12" ht="15" x14ac:dyDescent="0.25">
      <c r="A243" s="26">
        <f>A234</f>
        <v>3</v>
      </c>
      <c r="B243" s="13">
        <f>B234</f>
        <v>3</v>
      </c>
      <c r="C243" s="10" t="s">
        <v>25</v>
      </c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27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28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29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30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7" t="s">
        <v>31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32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SUM(F243:F251)</f>
        <v>0</v>
      </c>
      <c r="G252" s="19">
        <f t="shared" ref="G252:J252" si="98">SUM(G243:G251)</f>
        <v>0</v>
      </c>
      <c r="H252" s="19">
        <f t="shared" si="98"/>
        <v>0</v>
      </c>
      <c r="I252" s="19">
        <f t="shared" si="98"/>
        <v>0</v>
      </c>
      <c r="J252" s="19">
        <f t="shared" si="98"/>
        <v>0</v>
      </c>
      <c r="K252" s="25"/>
      <c r="L252" s="19">
        <f t="shared" ref="L252" si="99">SUM(L243:L251)</f>
        <v>0</v>
      </c>
    </row>
    <row r="253" spans="1:12" ht="15.75" thickBot="1" x14ac:dyDescent="0.25">
      <c r="A253" s="29">
        <f>A234</f>
        <v>3</v>
      </c>
      <c r="B253" s="30">
        <f>B234</f>
        <v>3</v>
      </c>
      <c r="C253" s="92" t="s">
        <v>4</v>
      </c>
      <c r="D253" s="93"/>
      <c r="E253" s="31"/>
      <c r="F253" s="32">
        <f>F242+F252</f>
        <v>592</v>
      </c>
      <c r="G253" s="32">
        <f t="shared" ref="G253:J253" si="100">G242+G252</f>
        <v>15.710000000000003</v>
      </c>
      <c r="H253" s="32">
        <f t="shared" si="100"/>
        <v>19.7</v>
      </c>
      <c r="I253" s="32">
        <f t="shared" si="100"/>
        <v>80.05</v>
      </c>
      <c r="J253" s="32">
        <f t="shared" si="100"/>
        <v>548.55999999999995</v>
      </c>
      <c r="K253" s="32"/>
      <c r="L253" s="32">
        <f t="shared" ref="L253" si="101">L242+L252</f>
        <v>99</v>
      </c>
    </row>
    <row r="254" spans="1:12" ht="15.75" thickBot="1" x14ac:dyDescent="0.3">
      <c r="A254" s="20">
        <v>3</v>
      </c>
      <c r="B254" s="21">
        <v>4</v>
      </c>
      <c r="C254" s="22" t="s">
        <v>20</v>
      </c>
      <c r="D254" s="5" t="s">
        <v>21</v>
      </c>
      <c r="E254" s="65" t="s">
        <v>105</v>
      </c>
      <c r="F254" s="66">
        <v>90</v>
      </c>
      <c r="G254" s="66">
        <v>12.93</v>
      </c>
      <c r="H254" s="66">
        <v>16.22</v>
      </c>
      <c r="I254" s="68">
        <v>11.76</v>
      </c>
      <c r="J254" s="66">
        <v>244.79</v>
      </c>
      <c r="K254" s="63" t="s">
        <v>82</v>
      </c>
      <c r="L254" s="40">
        <v>99</v>
      </c>
    </row>
    <row r="255" spans="1:12" ht="30" x14ac:dyDescent="0.25">
      <c r="A255" s="23"/>
      <c r="B255" s="15"/>
      <c r="C255" s="11"/>
      <c r="D255" s="58" t="s">
        <v>21</v>
      </c>
      <c r="E255" s="67" t="s">
        <v>81</v>
      </c>
      <c r="F255" s="54">
        <v>155</v>
      </c>
      <c r="G255" s="54">
        <v>6.6</v>
      </c>
      <c r="H255" s="54">
        <v>8.9</v>
      </c>
      <c r="I255" s="55">
        <v>32.4</v>
      </c>
      <c r="J255" s="54">
        <v>237</v>
      </c>
      <c r="K255" s="71">
        <v>171</v>
      </c>
      <c r="L255" s="43"/>
    </row>
    <row r="256" spans="1:12" ht="15" x14ac:dyDescent="0.25">
      <c r="A256" s="23"/>
      <c r="B256" s="15"/>
      <c r="C256" s="11"/>
      <c r="D256" s="7" t="s">
        <v>22</v>
      </c>
      <c r="E256" s="67" t="s">
        <v>56</v>
      </c>
      <c r="F256" s="54">
        <v>200</v>
      </c>
      <c r="G256" s="54">
        <v>0.06</v>
      </c>
      <c r="H256" s="54">
        <v>0.01</v>
      </c>
      <c r="I256" s="55">
        <v>11.19</v>
      </c>
      <c r="J256" s="54">
        <v>46.28</v>
      </c>
      <c r="K256" s="71" t="s">
        <v>43</v>
      </c>
      <c r="L256" s="43"/>
    </row>
    <row r="257" spans="1:12" ht="15" x14ac:dyDescent="0.25">
      <c r="A257" s="23"/>
      <c r="B257" s="15"/>
      <c r="C257" s="11"/>
      <c r="D257" s="7" t="s">
        <v>23</v>
      </c>
      <c r="E257" s="67" t="s">
        <v>40</v>
      </c>
      <c r="F257" s="54">
        <v>30</v>
      </c>
      <c r="G257" s="54">
        <v>2.37</v>
      </c>
      <c r="H257" s="54">
        <v>0.3</v>
      </c>
      <c r="I257" s="55">
        <v>14.49</v>
      </c>
      <c r="J257" s="54">
        <v>70.5</v>
      </c>
      <c r="K257" s="71"/>
      <c r="L257" s="43"/>
    </row>
    <row r="258" spans="1:12" ht="15.75" thickBot="1" x14ac:dyDescent="0.3">
      <c r="A258" s="23"/>
      <c r="B258" s="15"/>
      <c r="C258" s="11"/>
      <c r="D258" s="7" t="s">
        <v>24</v>
      </c>
      <c r="E258" s="70" t="s">
        <v>60</v>
      </c>
      <c r="F258" s="56">
        <v>150</v>
      </c>
      <c r="G258" s="56">
        <v>2.25</v>
      </c>
      <c r="H258" s="56">
        <v>0.3</v>
      </c>
      <c r="I258" s="57">
        <v>32.700000000000003</v>
      </c>
      <c r="J258" s="56">
        <v>142.5</v>
      </c>
      <c r="K258" s="72" t="s">
        <v>44</v>
      </c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4"/>
      <c r="B261" s="17"/>
      <c r="C261" s="8"/>
      <c r="D261" s="18" t="s">
        <v>33</v>
      </c>
      <c r="E261" s="9"/>
      <c r="F261" s="19">
        <f>SUM(F254:F260)</f>
        <v>625</v>
      </c>
      <c r="G261" s="19">
        <f t="shared" ref="G261:J261" si="102">SUM(G254:G260)</f>
        <v>24.21</v>
      </c>
      <c r="H261" s="19">
        <f t="shared" si="102"/>
        <v>25.73</v>
      </c>
      <c r="I261" s="19">
        <f t="shared" si="102"/>
        <v>102.53999999999999</v>
      </c>
      <c r="J261" s="19">
        <f t="shared" si="102"/>
        <v>741.06999999999994</v>
      </c>
      <c r="K261" s="25"/>
      <c r="L261" s="19">
        <f t="shared" ref="L261" si="103">SUM(L254:L260)</f>
        <v>99</v>
      </c>
    </row>
    <row r="262" spans="1:12" ht="15" x14ac:dyDescent="0.25">
      <c r="A262" s="26">
        <f>A254</f>
        <v>3</v>
      </c>
      <c r="B262" s="13">
        <f>B254</f>
        <v>4</v>
      </c>
      <c r="C262" s="10" t="s">
        <v>25</v>
      </c>
      <c r="D262" s="7" t="s">
        <v>26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27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28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29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7" t="s">
        <v>30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31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7" t="s">
        <v>32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4"/>
      <c r="B271" s="17"/>
      <c r="C271" s="8"/>
      <c r="D271" s="18" t="s">
        <v>33</v>
      </c>
      <c r="E271" s="9"/>
      <c r="F271" s="19">
        <f>SUM(F262:F270)</f>
        <v>0</v>
      </c>
      <c r="G271" s="19">
        <f t="shared" ref="G271:J271" si="104">SUM(G262:G270)</f>
        <v>0</v>
      </c>
      <c r="H271" s="19">
        <f t="shared" si="104"/>
        <v>0</v>
      </c>
      <c r="I271" s="19">
        <f t="shared" si="104"/>
        <v>0</v>
      </c>
      <c r="J271" s="19">
        <f t="shared" si="104"/>
        <v>0</v>
      </c>
      <c r="K271" s="25"/>
      <c r="L271" s="19">
        <f t="shared" ref="L271" si="105">SUM(L262:L270)</f>
        <v>0</v>
      </c>
    </row>
    <row r="272" spans="1:12" ht="15.75" thickBot="1" x14ac:dyDescent="0.25">
      <c r="A272" s="29">
        <f>A254</f>
        <v>3</v>
      </c>
      <c r="B272" s="30">
        <f>B254</f>
        <v>4</v>
      </c>
      <c r="C272" s="92" t="s">
        <v>4</v>
      </c>
      <c r="D272" s="93"/>
      <c r="E272" s="31"/>
      <c r="F272" s="32">
        <f>F261+F271</f>
        <v>625</v>
      </c>
      <c r="G272" s="32">
        <f t="shared" ref="G272:J272" si="106">G261+G271</f>
        <v>24.21</v>
      </c>
      <c r="H272" s="32">
        <f t="shared" si="106"/>
        <v>25.73</v>
      </c>
      <c r="I272" s="32">
        <f t="shared" si="106"/>
        <v>102.53999999999999</v>
      </c>
      <c r="J272" s="32">
        <f t="shared" si="106"/>
        <v>741.06999999999994</v>
      </c>
      <c r="K272" s="32"/>
      <c r="L272" s="32">
        <f t="shared" ref="L272" si="107">L261+L271</f>
        <v>99</v>
      </c>
    </row>
    <row r="273" spans="1:12" ht="15.75" thickBot="1" x14ac:dyDescent="0.3">
      <c r="A273" s="20">
        <v>3</v>
      </c>
      <c r="B273" s="21">
        <v>5</v>
      </c>
      <c r="C273" s="22" t="s">
        <v>20</v>
      </c>
      <c r="D273" s="5" t="s">
        <v>21</v>
      </c>
      <c r="E273" s="67" t="s">
        <v>84</v>
      </c>
      <c r="F273" s="54">
        <v>200</v>
      </c>
      <c r="G273" s="54">
        <v>18.41</v>
      </c>
      <c r="H273" s="54">
        <v>16.28</v>
      </c>
      <c r="I273" s="55">
        <v>3.82</v>
      </c>
      <c r="J273" s="54">
        <v>236.66</v>
      </c>
      <c r="K273" s="71" t="s">
        <v>85</v>
      </c>
      <c r="L273" s="40">
        <v>99</v>
      </c>
    </row>
    <row r="274" spans="1:12" ht="15" x14ac:dyDescent="0.25">
      <c r="A274" s="23"/>
      <c r="B274" s="15"/>
      <c r="C274" s="11"/>
      <c r="D274" s="6"/>
      <c r="E274" s="65" t="s">
        <v>83</v>
      </c>
      <c r="F274" s="66">
        <v>40</v>
      </c>
      <c r="G274" s="66">
        <v>0.64</v>
      </c>
      <c r="H274" s="66">
        <v>2.52</v>
      </c>
      <c r="I274" s="68">
        <v>2.96</v>
      </c>
      <c r="J274" s="66">
        <v>37.08</v>
      </c>
      <c r="K274" s="63" t="s">
        <v>50</v>
      </c>
      <c r="L274" s="43"/>
    </row>
    <row r="275" spans="1:12" ht="15" x14ac:dyDescent="0.25">
      <c r="A275" s="23"/>
      <c r="B275" s="15"/>
      <c r="C275" s="11"/>
      <c r="D275" s="7" t="s">
        <v>22</v>
      </c>
      <c r="E275" s="67" t="s">
        <v>56</v>
      </c>
      <c r="F275" s="54">
        <v>200</v>
      </c>
      <c r="G275" s="54">
        <v>0.06</v>
      </c>
      <c r="H275" s="54">
        <v>0.01</v>
      </c>
      <c r="I275" s="55">
        <v>11.19</v>
      </c>
      <c r="J275" s="54">
        <v>46.28</v>
      </c>
      <c r="K275" s="71" t="s">
        <v>43</v>
      </c>
      <c r="L275" s="43"/>
    </row>
    <row r="276" spans="1:12" ht="15" x14ac:dyDescent="0.25">
      <c r="A276" s="23"/>
      <c r="B276" s="15"/>
      <c r="C276" s="11"/>
      <c r="D276" s="7" t="s">
        <v>23</v>
      </c>
      <c r="E276" s="67" t="s">
        <v>40</v>
      </c>
      <c r="F276" s="54">
        <v>30</v>
      </c>
      <c r="G276" s="54">
        <v>2.37</v>
      </c>
      <c r="H276" s="54">
        <v>0.3</v>
      </c>
      <c r="I276" s="55">
        <v>14.49</v>
      </c>
      <c r="J276" s="54">
        <v>70.5</v>
      </c>
      <c r="K276" s="71"/>
      <c r="L276" s="43"/>
    </row>
    <row r="277" spans="1:12" ht="15.75" thickBot="1" x14ac:dyDescent="0.3">
      <c r="A277" s="23"/>
      <c r="B277" s="15"/>
      <c r="C277" s="11"/>
      <c r="D277" s="7" t="s">
        <v>24</v>
      </c>
      <c r="E277" s="70" t="s">
        <v>64</v>
      </c>
      <c r="F277" s="56">
        <v>100</v>
      </c>
      <c r="G277" s="56">
        <v>0.4</v>
      </c>
      <c r="H277" s="56">
        <v>0.4</v>
      </c>
      <c r="I277" s="57">
        <v>9.8000000000000007</v>
      </c>
      <c r="J277" s="56">
        <v>47</v>
      </c>
      <c r="K277" s="72" t="s">
        <v>44</v>
      </c>
      <c r="L277" s="43"/>
    </row>
    <row r="278" spans="1:12" ht="15.75" thickBot="1" x14ac:dyDescent="0.3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6"/>
      <c r="E279" s="65"/>
      <c r="F279" s="66"/>
      <c r="G279" s="66"/>
      <c r="H279" s="66"/>
      <c r="I279" s="68"/>
      <c r="J279" s="66"/>
      <c r="K279" s="69"/>
      <c r="L279" s="43"/>
    </row>
    <row r="280" spans="1:12" ht="15" x14ac:dyDescent="0.25">
      <c r="A280" s="24"/>
      <c r="B280" s="17"/>
      <c r="C280" s="8"/>
      <c r="D280" s="18" t="s">
        <v>33</v>
      </c>
      <c r="E280" s="9"/>
      <c r="F280" s="19">
        <f>SUM(F273:F279)</f>
        <v>570</v>
      </c>
      <c r="G280" s="19">
        <f t="shared" ref="G280:J280" si="108">SUM(G273:G279)</f>
        <v>21.88</v>
      </c>
      <c r="H280" s="19">
        <f t="shared" si="108"/>
        <v>19.510000000000002</v>
      </c>
      <c r="I280" s="19">
        <f t="shared" si="108"/>
        <v>42.260000000000005</v>
      </c>
      <c r="J280" s="19">
        <f t="shared" si="108"/>
        <v>437.52</v>
      </c>
      <c r="K280" s="25"/>
      <c r="L280" s="19">
        <f t="shared" ref="L280" si="109">SUM(L273:L279)</f>
        <v>99</v>
      </c>
    </row>
    <row r="281" spans="1:12" ht="15" x14ac:dyDescent="0.25">
      <c r="A281" s="26">
        <f>A273</f>
        <v>3</v>
      </c>
      <c r="B281" s="13">
        <f>B273</f>
        <v>5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27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28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7" t="s">
        <v>29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7" t="s">
        <v>30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31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7" t="s">
        <v>32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4"/>
      <c r="B290" s="17"/>
      <c r="C290" s="8"/>
      <c r="D290" s="18" t="s">
        <v>33</v>
      </c>
      <c r="E290" s="9"/>
      <c r="F290" s="19">
        <f>SUM(F281:F289)</f>
        <v>0</v>
      </c>
      <c r="G290" s="19">
        <f t="shared" ref="G290:J290" si="110">SUM(G281:G289)</f>
        <v>0</v>
      </c>
      <c r="H290" s="19">
        <f t="shared" si="110"/>
        <v>0</v>
      </c>
      <c r="I290" s="19">
        <f t="shared" si="110"/>
        <v>0</v>
      </c>
      <c r="J290" s="19">
        <f t="shared" si="110"/>
        <v>0</v>
      </c>
      <c r="K290" s="25"/>
      <c r="L290" s="19">
        <f t="shared" ref="L290" si="111">SUM(L281:L289)</f>
        <v>0</v>
      </c>
    </row>
    <row r="291" spans="1:12" ht="15.75" thickBot="1" x14ac:dyDescent="0.25">
      <c r="A291" s="29">
        <f>A273</f>
        <v>3</v>
      </c>
      <c r="B291" s="30">
        <f>B273</f>
        <v>5</v>
      </c>
      <c r="C291" s="92" t="s">
        <v>4</v>
      </c>
      <c r="D291" s="93"/>
      <c r="E291" s="31"/>
      <c r="F291" s="32">
        <f>F280+F290</f>
        <v>570</v>
      </c>
      <c r="G291" s="32">
        <f t="shared" ref="G291:J291" si="112">G280+G290</f>
        <v>21.88</v>
      </c>
      <c r="H291" s="32">
        <f t="shared" si="112"/>
        <v>19.510000000000002</v>
      </c>
      <c r="I291" s="32">
        <f t="shared" si="112"/>
        <v>42.260000000000005</v>
      </c>
      <c r="J291" s="32">
        <f t="shared" si="112"/>
        <v>437.52</v>
      </c>
      <c r="K291" s="32"/>
      <c r="L291" s="32">
        <f t="shared" ref="L291" si="113">L280+L290</f>
        <v>99</v>
      </c>
    </row>
    <row r="292" spans="1:12" ht="15.75" thickBot="1" x14ac:dyDescent="0.3">
      <c r="A292" s="20">
        <v>4</v>
      </c>
      <c r="B292" s="21">
        <v>1</v>
      </c>
      <c r="C292" s="22" t="s">
        <v>20</v>
      </c>
      <c r="D292" s="5"/>
      <c r="E292" s="73" t="s">
        <v>77</v>
      </c>
      <c r="F292" s="60">
        <v>15</v>
      </c>
      <c r="G292" s="60">
        <v>3.9</v>
      </c>
      <c r="H292" s="60">
        <v>3.92</v>
      </c>
      <c r="I292" s="60">
        <v>0</v>
      </c>
      <c r="J292" s="76">
        <v>51.6</v>
      </c>
      <c r="K292" s="77" t="s">
        <v>50</v>
      </c>
      <c r="L292" s="40">
        <v>99</v>
      </c>
    </row>
    <row r="293" spans="1:12" ht="15.75" thickBot="1" x14ac:dyDescent="0.3">
      <c r="A293" s="23"/>
      <c r="B293" s="15"/>
      <c r="C293" s="11"/>
      <c r="D293" s="5" t="s">
        <v>21</v>
      </c>
      <c r="E293" s="73" t="s">
        <v>80</v>
      </c>
      <c r="F293" s="60">
        <v>90</v>
      </c>
      <c r="G293" s="60">
        <v>11.49</v>
      </c>
      <c r="H293" s="60">
        <v>13.42</v>
      </c>
      <c r="I293" s="60">
        <v>10.85</v>
      </c>
      <c r="J293" s="76">
        <v>211.77</v>
      </c>
      <c r="K293" s="60">
        <v>294</v>
      </c>
      <c r="L293" s="43"/>
    </row>
    <row r="294" spans="1:12" ht="15" x14ac:dyDescent="0.25">
      <c r="A294" s="23"/>
      <c r="B294" s="15"/>
      <c r="C294" s="11"/>
      <c r="D294" s="5" t="s">
        <v>21</v>
      </c>
      <c r="E294" s="73" t="s">
        <v>86</v>
      </c>
      <c r="F294" s="60">
        <v>180</v>
      </c>
      <c r="G294" s="60">
        <v>6.75</v>
      </c>
      <c r="H294" s="60">
        <v>8.8000000000000007</v>
      </c>
      <c r="I294" s="60">
        <v>46.2</v>
      </c>
      <c r="J294" s="76">
        <v>291</v>
      </c>
      <c r="K294" s="77" t="s">
        <v>65</v>
      </c>
      <c r="L294" s="43"/>
    </row>
    <row r="295" spans="1:12" ht="15" x14ac:dyDescent="0.25">
      <c r="A295" s="23"/>
      <c r="B295" s="15"/>
      <c r="C295" s="11"/>
      <c r="D295" s="7" t="s">
        <v>22</v>
      </c>
      <c r="E295" s="73" t="s">
        <v>46</v>
      </c>
      <c r="F295" s="60">
        <v>200</v>
      </c>
      <c r="G295" s="60">
        <v>0</v>
      </c>
      <c r="H295" s="60">
        <v>0</v>
      </c>
      <c r="I295" s="60">
        <v>11.09</v>
      </c>
      <c r="J295" s="76">
        <v>44.34</v>
      </c>
      <c r="K295" s="60" t="s">
        <v>48</v>
      </c>
      <c r="L295" s="43"/>
    </row>
    <row r="296" spans="1:12" ht="15.75" x14ac:dyDescent="0.25">
      <c r="A296" s="23"/>
      <c r="B296" s="15"/>
      <c r="C296" s="11"/>
      <c r="D296" s="7" t="s">
        <v>23</v>
      </c>
      <c r="E296" s="74" t="s">
        <v>40</v>
      </c>
      <c r="F296" s="61">
        <v>30</v>
      </c>
      <c r="G296" s="61">
        <v>2.37</v>
      </c>
      <c r="H296" s="61">
        <v>0.3</v>
      </c>
      <c r="I296" s="61">
        <v>14.49</v>
      </c>
      <c r="J296" s="61">
        <v>70.5</v>
      </c>
      <c r="K296" s="61"/>
      <c r="L296" s="43"/>
    </row>
    <row r="297" spans="1:12" ht="15.75" x14ac:dyDescent="0.25">
      <c r="A297" s="23"/>
      <c r="B297" s="15"/>
      <c r="C297" s="11"/>
      <c r="D297" s="59" t="s">
        <v>24</v>
      </c>
      <c r="E297" s="75" t="s">
        <v>47</v>
      </c>
      <c r="F297" s="62">
        <v>100</v>
      </c>
      <c r="G297" s="62">
        <v>0.4</v>
      </c>
      <c r="H297" s="62">
        <v>0.4</v>
      </c>
      <c r="I297" s="62">
        <v>9.8000000000000007</v>
      </c>
      <c r="J297" s="62">
        <v>47</v>
      </c>
      <c r="K297" s="61" t="s">
        <v>44</v>
      </c>
      <c r="L297" s="43"/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4"/>
      <c r="B299" s="17"/>
      <c r="C299" s="8"/>
      <c r="D299" s="18" t="s">
        <v>33</v>
      </c>
      <c r="E299" s="9"/>
      <c r="F299" s="19">
        <f>SUM(F292:F298)</f>
        <v>615</v>
      </c>
      <c r="G299" s="19">
        <f t="shared" ref="G299:J299" si="114">SUM(G292:G298)</f>
        <v>24.91</v>
      </c>
      <c r="H299" s="19">
        <f t="shared" si="114"/>
        <v>26.84</v>
      </c>
      <c r="I299" s="19">
        <f t="shared" si="114"/>
        <v>92.429999999999993</v>
      </c>
      <c r="J299" s="19">
        <f t="shared" si="114"/>
        <v>716.21</v>
      </c>
      <c r="K299" s="25"/>
      <c r="L299" s="19">
        <f t="shared" ref="L299" si="115">SUM(L292:L298)</f>
        <v>99</v>
      </c>
    </row>
    <row r="300" spans="1:12" ht="15" x14ac:dyDescent="0.25">
      <c r="A300" s="26">
        <f>A292</f>
        <v>4</v>
      </c>
      <c r="B300" s="13">
        <f>B292</f>
        <v>1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27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28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7" t="s">
        <v>29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7" t="s">
        <v>30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3"/>
      <c r="B305" s="15"/>
      <c r="C305" s="11"/>
      <c r="D305" s="7" t="s">
        <v>31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32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 x14ac:dyDescent="0.2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4"/>
      <c r="B309" s="17"/>
      <c r="C309" s="8"/>
      <c r="D309" s="18" t="s">
        <v>33</v>
      </c>
      <c r="E309" s="9"/>
      <c r="F309" s="19">
        <f>SUM(F300:F308)</f>
        <v>0</v>
      </c>
      <c r="G309" s="19">
        <f t="shared" ref="G309:J309" si="116">SUM(G300:G308)</f>
        <v>0</v>
      </c>
      <c r="H309" s="19">
        <f t="shared" si="116"/>
        <v>0</v>
      </c>
      <c r="I309" s="19">
        <f t="shared" si="116"/>
        <v>0</v>
      </c>
      <c r="J309" s="19">
        <f t="shared" si="116"/>
        <v>0</v>
      </c>
      <c r="K309" s="25"/>
      <c r="L309" s="19">
        <f t="shared" ref="L309" si="117">SUM(L300:L308)</f>
        <v>0</v>
      </c>
    </row>
    <row r="310" spans="1:12" ht="15.75" thickBot="1" x14ac:dyDescent="0.25">
      <c r="A310" s="29">
        <f>A292</f>
        <v>4</v>
      </c>
      <c r="B310" s="30">
        <f>B292</f>
        <v>1</v>
      </c>
      <c r="C310" s="92" t="s">
        <v>4</v>
      </c>
      <c r="D310" s="93"/>
      <c r="E310" s="31"/>
      <c r="F310" s="32">
        <f>F299+F309</f>
        <v>615</v>
      </c>
      <c r="G310" s="32">
        <f t="shared" ref="G310:J310" si="118">G299+G309</f>
        <v>24.91</v>
      </c>
      <c r="H310" s="32">
        <f t="shared" si="118"/>
        <v>26.84</v>
      </c>
      <c r="I310" s="32">
        <f t="shared" si="118"/>
        <v>92.429999999999993</v>
      </c>
      <c r="J310" s="32">
        <f t="shared" si="118"/>
        <v>716.21</v>
      </c>
      <c r="K310" s="32"/>
      <c r="L310" s="32">
        <f t="shared" ref="L310" si="119">L299+L309</f>
        <v>99</v>
      </c>
    </row>
    <row r="311" spans="1:12" ht="15.75" thickBot="1" x14ac:dyDescent="0.3">
      <c r="A311" s="14">
        <v>4</v>
      </c>
      <c r="B311" s="15">
        <v>2</v>
      </c>
      <c r="C311" s="22" t="s">
        <v>20</v>
      </c>
      <c r="D311" s="5"/>
      <c r="E311" s="65" t="s">
        <v>45</v>
      </c>
      <c r="F311" s="66">
        <v>10</v>
      </c>
      <c r="G311" s="66">
        <v>0.08</v>
      </c>
      <c r="H311" s="66">
        <v>7.25</v>
      </c>
      <c r="I311" s="68">
        <v>0.13</v>
      </c>
      <c r="J311" s="66">
        <v>66.09</v>
      </c>
      <c r="K311" s="63" t="s">
        <v>50</v>
      </c>
      <c r="L311" s="40">
        <v>99</v>
      </c>
    </row>
    <row r="312" spans="1:12" ht="15" x14ac:dyDescent="0.25">
      <c r="A312" s="14"/>
      <c r="B312" s="15"/>
      <c r="C312" s="11"/>
      <c r="D312" s="5" t="s">
        <v>21</v>
      </c>
      <c r="E312" s="67" t="s">
        <v>72</v>
      </c>
      <c r="F312" s="54">
        <v>160</v>
      </c>
      <c r="G312" s="54">
        <v>22.92</v>
      </c>
      <c r="H312" s="54">
        <v>13.17</v>
      </c>
      <c r="I312" s="55">
        <v>33.29</v>
      </c>
      <c r="J312" s="54">
        <v>345.69</v>
      </c>
      <c r="K312" s="71" t="s">
        <v>74</v>
      </c>
      <c r="L312" s="43"/>
    </row>
    <row r="313" spans="1:12" ht="15" x14ac:dyDescent="0.25">
      <c r="A313" s="14"/>
      <c r="B313" s="15"/>
      <c r="C313" s="11"/>
      <c r="D313" s="7" t="s">
        <v>22</v>
      </c>
      <c r="E313" s="67" t="s">
        <v>56</v>
      </c>
      <c r="F313" s="54">
        <v>200</v>
      </c>
      <c r="G313" s="54">
        <v>0.06</v>
      </c>
      <c r="H313" s="54">
        <v>0.01</v>
      </c>
      <c r="I313" s="55">
        <v>11.19</v>
      </c>
      <c r="J313" s="54">
        <v>46.28</v>
      </c>
      <c r="K313" s="71" t="s">
        <v>43</v>
      </c>
      <c r="L313" s="43"/>
    </row>
    <row r="314" spans="1:12" ht="15" x14ac:dyDescent="0.25">
      <c r="A314" s="14"/>
      <c r="B314" s="15"/>
      <c r="C314" s="11"/>
      <c r="D314" s="7" t="s">
        <v>23</v>
      </c>
      <c r="E314" s="67" t="s">
        <v>40</v>
      </c>
      <c r="F314" s="54">
        <v>30</v>
      </c>
      <c r="G314" s="54">
        <v>2.37</v>
      </c>
      <c r="H314" s="54">
        <v>0.3</v>
      </c>
      <c r="I314" s="55">
        <v>14.49</v>
      </c>
      <c r="J314" s="54">
        <v>70.5</v>
      </c>
      <c r="K314" s="71"/>
      <c r="L314" s="43"/>
    </row>
    <row r="315" spans="1:12" ht="15.75" thickBot="1" x14ac:dyDescent="0.3">
      <c r="A315" s="14"/>
      <c r="B315" s="15"/>
      <c r="C315" s="11"/>
      <c r="D315" s="7" t="s">
        <v>24</v>
      </c>
      <c r="E315" s="70" t="s">
        <v>47</v>
      </c>
      <c r="F315" s="56">
        <v>100</v>
      </c>
      <c r="G315" s="56">
        <v>0.4</v>
      </c>
      <c r="H315" s="56">
        <v>0.4</v>
      </c>
      <c r="I315" s="57">
        <v>9.8000000000000007</v>
      </c>
      <c r="J315" s="56">
        <v>47</v>
      </c>
      <c r="K315" s="72" t="s">
        <v>44</v>
      </c>
      <c r="L315" s="43"/>
    </row>
    <row r="316" spans="1:12" ht="15.75" x14ac:dyDescent="0.25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61"/>
      <c r="L316" s="43"/>
    </row>
    <row r="317" spans="1:12" ht="15" x14ac:dyDescent="0.25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16"/>
      <c r="B318" s="17"/>
      <c r="C318" s="8"/>
      <c r="D318" s="18" t="s">
        <v>33</v>
      </c>
      <c r="E318" s="9"/>
      <c r="F318" s="19">
        <f>SUM(F311:F317)</f>
        <v>500</v>
      </c>
      <c r="G318" s="19">
        <f t="shared" ref="G318:J318" si="120">SUM(G311:G317)</f>
        <v>25.83</v>
      </c>
      <c r="H318" s="19">
        <f t="shared" si="120"/>
        <v>21.130000000000003</v>
      </c>
      <c r="I318" s="19">
        <f t="shared" si="120"/>
        <v>68.900000000000006</v>
      </c>
      <c r="J318" s="19">
        <f t="shared" si="120"/>
        <v>575.55999999999995</v>
      </c>
      <c r="K318" s="25"/>
      <c r="L318" s="19">
        <f t="shared" ref="L318" si="121">SUM(L311:L317)</f>
        <v>99</v>
      </c>
    </row>
    <row r="319" spans="1:12" ht="15" x14ac:dyDescent="0.25">
      <c r="A319" s="13">
        <f>A311</f>
        <v>4</v>
      </c>
      <c r="B319" s="13">
        <f>B311</f>
        <v>2</v>
      </c>
      <c r="C319" s="10" t="s">
        <v>25</v>
      </c>
      <c r="D319" s="7" t="s">
        <v>26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14"/>
      <c r="B320" s="15"/>
      <c r="C320" s="11"/>
      <c r="D320" s="7" t="s">
        <v>27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14"/>
      <c r="B321" s="15"/>
      <c r="C321" s="11"/>
      <c r="D321" s="7" t="s">
        <v>28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14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14"/>
      <c r="B323" s="15"/>
      <c r="C323" s="11"/>
      <c r="D323" s="7" t="s">
        <v>30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14"/>
      <c r="B324" s="15"/>
      <c r="C324" s="11"/>
      <c r="D324" s="7" t="s">
        <v>31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14"/>
      <c r="B325" s="15"/>
      <c r="C325" s="11"/>
      <c r="D325" s="7" t="s">
        <v>32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16"/>
      <c r="B328" s="17"/>
      <c r="C328" s="8"/>
      <c r="D328" s="18" t="s">
        <v>33</v>
      </c>
      <c r="E328" s="9"/>
      <c r="F328" s="19">
        <f>SUM(F319:F327)</f>
        <v>0</v>
      </c>
      <c r="G328" s="19">
        <f t="shared" ref="G328:J328" si="122">SUM(G319:G327)</f>
        <v>0</v>
      </c>
      <c r="H328" s="19">
        <f t="shared" si="122"/>
        <v>0</v>
      </c>
      <c r="I328" s="19">
        <f t="shared" si="122"/>
        <v>0</v>
      </c>
      <c r="J328" s="19">
        <f t="shared" si="122"/>
        <v>0</v>
      </c>
      <c r="K328" s="25"/>
      <c r="L328" s="19">
        <f t="shared" ref="L328" si="123">SUM(L319:L327)</f>
        <v>0</v>
      </c>
    </row>
    <row r="329" spans="1:12" ht="15.75" thickBot="1" x14ac:dyDescent="0.25">
      <c r="A329" s="33">
        <f>A311</f>
        <v>4</v>
      </c>
      <c r="B329" s="33">
        <f>B311</f>
        <v>2</v>
      </c>
      <c r="C329" s="92" t="s">
        <v>4</v>
      </c>
      <c r="D329" s="93"/>
      <c r="E329" s="31"/>
      <c r="F329" s="32">
        <f>F318+F328</f>
        <v>500</v>
      </c>
      <c r="G329" s="32">
        <f t="shared" ref="G329:J329" si="124">G318+G328</f>
        <v>25.83</v>
      </c>
      <c r="H329" s="32">
        <f t="shared" si="124"/>
        <v>21.130000000000003</v>
      </c>
      <c r="I329" s="32">
        <f t="shared" si="124"/>
        <v>68.900000000000006</v>
      </c>
      <c r="J329" s="32">
        <f t="shared" si="124"/>
        <v>575.55999999999995</v>
      </c>
      <c r="K329" s="32"/>
      <c r="L329" s="32">
        <f t="shared" ref="L329" si="125">L318+L328</f>
        <v>99</v>
      </c>
    </row>
    <row r="330" spans="1:12" ht="15" x14ac:dyDescent="0.25">
      <c r="A330" s="20">
        <v>4</v>
      </c>
      <c r="B330" s="21">
        <v>3</v>
      </c>
      <c r="C330" s="22" t="s">
        <v>20</v>
      </c>
      <c r="D330" s="5" t="s">
        <v>21</v>
      </c>
      <c r="E330" s="65" t="s">
        <v>52</v>
      </c>
      <c r="F330" s="66">
        <v>200</v>
      </c>
      <c r="G330" s="66">
        <v>6.96</v>
      </c>
      <c r="H330" s="66">
        <v>7.42</v>
      </c>
      <c r="I330" s="68">
        <v>34.68</v>
      </c>
      <c r="J330" s="66">
        <v>232.05</v>
      </c>
      <c r="K330" s="66">
        <v>173.05</v>
      </c>
      <c r="L330" s="40">
        <v>99</v>
      </c>
    </row>
    <row r="331" spans="1:12" ht="15" x14ac:dyDescent="0.25">
      <c r="A331" s="23"/>
      <c r="B331" s="15"/>
      <c r="C331" s="11"/>
      <c r="D331" s="6"/>
      <c r="E331" s="67" t="s">
        <v>88</v>
      </c>
      <c r="F331" s="54">
        <v>100</v>
      </c>
      <c r="G331" s="54">
        <v>7.63</v>
      </c>
      <c r="H331" s="54">
        <v>8.16</v>
      </c>
      <c r="I331" s="55">
        <v>31.26</v>
      </c>
      <c r="J331" s="54">
        <v>232.42</v>
      </c>
      <c r="K331" s="71">
        <v>486</v>
      </c>
      <c r="L331" s="43"/>
    </row>
    <row r="332" spans="1:12" ht="15" x14ac:dyDescent="0.25">
      <c r="A332" s="23"/>
      <c r="B332" s="15"/>
      <c r="C332" s="11"/>
      <c r="D332" s="7" t="s">
        <v>22</v>
      </c>
      <c r="E332" s="67" t="s">
        <v>46</v>
      </c>
      <c r="F332" s="54">
        <v>200</v>
      </c>
      <c r="G332" s="54">
        <v>0</v>
      </c>
      <c r="H332" s="54">
        <v>0</v>
      </c>
      <c r="I332" s="55">
        <v>11.09</v>
      </c>
      <c r="J332" s="54">
        <v>44.34</v>
      </c>
      <c r="K332" s="71" t="s">
        <v>48</v>
      </c>
      <c r="L332" s="43"/>
    </row>
    <row r="333" spans="1:12" ht="15" x14ac:dyDescent="0.25">
      <c r="A333" s="23"/>
      <c r="B333" s="15"/>
      <c r="C333" s="11"/>
      <c r="D333" s="7" t="s">
        <v>23</v>
      </c>
      <c r="E333" s="67" t="s">
        <v>40</v>
      </c>
      <c r="F333" s="54">
        <v>30</v>
      </c>
      <c r="G333" s="54">
        <v>2.37</v>
      </c>
      <c r="H333" s="54">
        <v>0.3</v>
      </c>
      <c r="I333" s="55">
        <v>14.49</v>
      </c>
      <c r="J333" s="54">
        <v>70.5</v>
      </c>
      <c r="K333" s="6"/>
      <c r="L333" s="43"/>
    </row>
    <row r="334" spans="1:12" ht="15.75" thickBot="1" x14ac:dyDescent="0.3">
      <c r="A334" s="23"/>
      <c r="B334" s="15"/>
      <c r="C334" s="11"/>
      <c r="D334" s="7" t="s">
        <v>24</v>
      </c>
      <c r="E334" s="70" t="s">
        <v>53</v>
      </c>
      <c r="F334" s="56">
        <v>100</v>
      </c>
      <c r="G334" s="56">
        <v>0.4</v>
      </c>
      <c r="H334" s="56">
        <v>0.3</v>
      </c>
      <c r="I334" s="57">
        <v>10.9</v>
      </c>
      <c r="J334" s="56">
        <v>42</v>
      </c>
      <c r="K334" s="72" t="s">
        <v>44</v>
      </c>
      <c r="L334" s="43"/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4"/>
      <c r="B337" s="17"/>
      <c r="C337" s="8"/>
      <c r="D337" s="18" t="s">
        <v>33</v>
      </c>
      <c r="E337" s="9"/>
      <c r="F337" s="19">
        <f>SUM(F330:F336)</f>
        <v>630</v>
      </c>
      <c r="G337" s="19">
        <f t="shared" ref="G337:J337" si="126">SUM(G330:G336)</f>
        <v>17.36</v>
      </c>
      <c r="H337" s="19">
        <f t="shared" si="126"/>
        <v>16.18</v>
      </c>
      <c r="I337" s="19">
        <f t="shared" si="126"/>
        <v>102.42</v>
      </c>
      <c r="J337" s="19">
        <f t="shared" si="126"/>
        <v>621.31000000000006</v>
      </c>
      <c r="K337" s="25"/>
      <c r="L337" s="19">
        <f t="shared" ref="L337" si="127">SUM(L330:L336)</f>
        <v>99</v>
      </c>
    </row>
    <row r="338" spans="1:12" ht="15" x14ac:dyDescent="0.25">
      <c r="A338" s="26">
        <f>A330</f>
        <v>4</v>
      </c>
      <c r="B338" s="13">
        <f>B330</f>
        <v>3</v>
      </c>
      <c r="C338" s="10" t="s">
        <v>25</v>
      </c>
      <c r="D338" s="7" t="s">
        <v>26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 t="s">
        <v>27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7" t="s">
        <v>28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3"/>
      <c r="B341" s="15"/>
      <c r="C341" s="11"/>
      <c r="D341" s="7" t="s">
        <v>29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 x14ac:dyDescent="0.25">
      <c r="A342" s="23"/>
      <c r="B342" s="15"/>
      <c r="C342" s="11"/>
      <c r="D342" s="7" t="s">
        <v>30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3"/>
      <c r="B343" s="15"/>
      <c r="C343" s="11"/>
      <c r="D343" s="7" t="s">
        <v>31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7" t="s">
        <v>32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4"/>
      <c r="B347" s="17"/>
      <c r="C347" s="8"/>
      <c r="D347" s="18" t="s">
        <v>33</v>
      </c>
      <c r="E347" s="9"/>
      <c r="F347" s="19">
        <f>SUM(F338:F346)</f>
        <v>0</v>
      </c>
      <c r="G347" s="19">
        <f t="shared" ref="G347:J347" si="128">SUM(G338:G346)</f>
        <v>0</v>
      </c>
      <c r="H347" s="19">
        <f t="shared" si="128"/>
        <v>0</v>
      </c>
      <c r="I347" s="19">
        <f t="shared" si="128"/>
        <v>0</v>
      </c>
      <c r="J347" s="19">
        <f t="shared" si="128"/>
        <v>0</v>
      </c>
      <c r="K347" s="25"/>
      <c r="L347" s="19">
        <f t="shared" ref="L347" si="129">SUM(L338:L346)</f>
        <v>0</v>
      </c>
    </row>
    <row r="348" spans="1:12" ht="15.75" thickBot="1" x14ac:dyDescent="0.25">
      <c r="A348" s="29">
        <f>A330</f>
        <v>4</v>
      </c>
      <c r="B348" s="30">
        <f>B330</f>
        <v>3</v>
      </c>
      <c r="C348" s="92" t="s">
        <v>4</v>
      </c>
      <c r="D348" s="93"/>
      <c r="E348" s="31"/>
      <c r="F348" s="32">
        <f>F337+F347</f>
        <v>630</v>
      </c>
      <c r="G348" s="32">
        <f t="shared" ref="G348:J348" si="130">G337+G347</f>
        <v>17.36</v>
      </c>
      <c r="H348" s="32">
        <f t="shared" si="130"/>
        <v>16.18</v>
      </c>
      <c r="I348" s="32">
        <f t="shared" si="130"/>
        <v>102.42</v>
      </c>
      <c r="J348" s="32">
        <f t="shared" si="130"/>
        <v>621.31000000000006</v>
      </c>
      <c r="K348" s="32"/>
      <c r="L348" s="32">
        <f t="shared" ref="L348" si="131">L337+L347</f>
        <v>99</v>
      </c>
    </row>
    <row r="349" spans="1:12" ht="15.75" thickBot="1" x14ac:dyDescent="0.3">
      <c r="A349" s="20">
        <v>4</v>
      </c>
      <c r="B349" s="21">
        <v>4</v>
      </c>
      <c r="C349" s="22" t="s">
        <v>20</v>
      </c>
      <c r="D349" s="5" t="s">
        <v>21</v>
      </c>
      <c r="E349" s="65" t="s">
        <v>89</v>
      </c>
      <c r="F349" s="66">
        <v>90</v>
      </c>
      <c r="G349" s="66">
        <v>21.57</v>
      </c>
      <c r="H349" s="66">
        <v>9.0500000000000007</v>
      </c>
      <c r="I349" s="68">
        <v>3.46</v>
      </c>
      <c r="J349" s="66">
        <v>163.63999999999999</v>
      </c>
      <c r="K349" s="69"/>
      <c r="L349" s="40">
        <v>99</v>
      </c>
    </row>
    <row r="350" spans="1:12" ht="15" x14ac:dyDescent="0.25">
      <c r="A350" s="23"/>
      <c r="B350" s="15"/>
      <c r="C350" s="11"/>
      <c r="D350" s="5" t="s">
        <v>21</v>
      </c>
      <c r="E350" s="67" t="s">
        <v>106</v>
      </c>
      <c r="F350" s="54">
        <v>155</v>
      </c>
      <c r="G350" s="54">
        <v>3.24</v>
      </c>
      <c r="H350" s="54">
        <v>6.82</v>
      </c>
      <c r="I350" s="55">
        <v>22.25</v>
      </c>
      <c r="J350" s="54">
        <v>163.78</v>
      </c>
      <c r="K350" s="6" t="s">
        <v>76</v>
      </c>
      <c r="L350" s="43"/>
    </row>
    <row r="351" spans="1:12" ht="15" x14ac:dyDescent="0.25">
      <c r="A351" s="23"/>
      <c r="B351" s="15"/>
      <c r="C351" s="11"/>
      <c r="D351" s="7" t="s">
        <v>22</v>
      </c>
      <c r="E351" s="67" t="s">
        <v>39</v>
      </c>
      <c r="F351" s="54">
        <v>200</v>
      </c>
      <c r="G351" s="54">
        <v>4.91</v>
      </c>
      <c r="H351" s="54">
        <v>3.17</v>
      </c>
      <c r="I351" s="55">
        <v>16.34</v>
      </c>
      <c r="J351" s="54">
        <v>111.18</v>
      </c>
      <c r="K351" s="71" t="s">
        <v>54</v>
      </c>
      <c r="L351" s="43"/>
    </row>
    <row r="352" spans="1:12" ht="15" x14ac:dyDescent="0.25">
      <c r="A352" s="23"/>
      <c r="B352" s="15"/>
      <c r="C352" s="11"/>
      <c r="D352" s="7" t="s">
        <v>23</v>
      </c>
      <c r="E352" s="67" t="s">
        <v>40</v>
      </c>
      <c r="F352" s="54">
        <v>30</v>
      </c>
      <c r="G352" s="54">
        <v>2.37</v>
      </c>
      <c r="H352" s="54">
        <v>0.3</v>
      </c>
      <c r="I352" s="55">
        <v>14.49</v>
      </c>
      <c r="J352" s="54">
        <v>70.5</v>
      </c>
      <c r="K352" s="71"/>
      <c r="L352" s="43"/>
    </row>
    <row r="353" spans="1:12" ht="15.75" thickBot="1" x14ac:dyDescent="0.3">
      <c r="A353" s="23"/>
      <c r="B353" s="15"/>
      <c r="C353" s="11"/>
      <c r="D353" s="7" t="s">
        <v>24</v>
      </c>
      <c r="E353" s="70" t="s">
        <v>60</v>
      </c>
      <c r="F353" s="56">
        <v>150</v>
      </c>
      <c r="G353" s="56">
        <v>2.25</v>
      </c>
      <c r="H353" s="56">
        <v>0.3</v>
      </c>
      <c r="I353" s="57">
        <v>32.700000000000003</v>
      </c>
      <c r="J353" s="56">
        <v>142.5</v>
      </c>
      <c r="K353" s="72" t="s">
        <v>44</v>
      </c>
      <c r="L353" s="43"/>
    </row>
    <row r="354" spans="1:12" ht="15" x14ac:dyDescent="0.25">
      <c r="A354" s="23"/>
      <c r="B354" s="15"/>
      <c r="C354" s="11"/>
      <c r="D354" s="6"/>
      <c r="E354" s="67"/>
      <c r="F354" s="54"/>
      <c r="G354" s="54"/>
      <c r="H354" s="54"/>
      <c r="I354" s="55"/>
      <c r="J354" s="43"/>
      <c r="K354" s="44"/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4"/>
      <c r="B356" s="17"/>
      <c r="C356" s="8"/>
      <c r="D356" s="18" t="s">
        <v>33</v>
      </c>
      <c r="E356" s="9"/>
      <c r="F356" s="19">
        <f>SUM(F349:F355)</f>
        <v>625</v>
      </c>
      <c r="G356" s="19">
        <f t="shared" ref="G356:J356" si="132">SUM(G349:G355)</f>
        <v>34.340000000000003</v>
      </c>
      <c r="H356" s="19">
        <f t="shared" si="132"/>
        <v>19.64</v>
      </c>
      <c r="I356" s="19">
        <f t="shared" si="132"/>
        <v>89.240000000000009</v>
      </c>
      <c r="J356" s="19">
        <f t="shared" si="132"/>
        <v>651.59999999999991</v>
      </c>
      <c r="K356" s="25"/>
      <c r="L356" s="19">
        <f t="shared" ref="L356" si="133">SUM(L349:L355)</f>
        <v>99</v>
      </c>
    </row>
    <row r="357" spans="1:12" ht="15" x14ac:dyDescent="0.25">
      <c r="A357" s="26">
        <f>A349</f>
        <v>4</v>
      </c>
      <c r="B357" s="13">
        <f>B349</f>
        <v>4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 x14ac:dyDescent="0.25">
      <c r="A359" s="23"/>
      <c r="B359" s="15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 x14ac:dyDescent="0.25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SUM(F357:F365)</f>
        <v>0</v>
      </c>
      <c r="G366" s="19">
        <f t="shared" ref="G366:J366" si="134">SUM(G357:G365)</f>
        <v>0</v>
      </c>
      <c r="H366" s="19">
        <f t="shared" si="134"/>
        <v>0</v>
      </c>
      <c r="I366" s="19">
        <f t="shared" si="134"/>
        <v>0</v>
      </c>
      <c r="J366" s="19">
        <f t="shared" si="134"/>
        <v>0</v>
      </c>
      <c r="K366" s="25"/>
      <c r="L366" s="19">
        <f t="shared" ref="L366" si="135">SUM(L357:L365)</f>
        <v>0</v>
      </c>
    </row>
    <row r="367" spans="1:12" ht="15.75" thickBot="1" x14ac:dyDescent="0.25">
      <c r="A367" s="29">
        <f>A349</f>
        <v>4</v>
      </c>
      <c r="B367" s="30">
        <f>B349</f>
        <v>4</v>
      </c>
      <c r="C367" s="92" t="s">
        <v>4</v>
      </c>
      <c r="D367" s="93"/>
      <c r="E367" s="31"/>
      <c r="F367" s="32">
        <f>F356+F366</f>
        <v>625</v>
      </c>
      <c r="G367" s="32">
        <f t="shared" ref="G367:J367" si="136">G356+G366</f>
        <v>34.340000000000003</v>
      </c>
      <c r="H367" s="32">
        <f t="shared" si="136"/>
        <v>19.64</v>
      </c>
      <c r="I367" s="32">
        <f t="shared" si="136"/>
        <v>89.240000000000009</v>
      </c>
      <c r="J367" s="32">
        <f t="shared" si="136"/>
        <v>651.59999999999991</v>
      </c>
      <c r="K367" s="32"/>
      <c r="L367" s="32">
        <f t="shared" ref="L367" si="137">L356+L366</f>
        <v>99</v>
      </c>
    </row>
    <row r="368" spans="1:12" ht="15.75" thickBot="1" x14ac:dyDescent="0.3">
      <c r="A368" s="20">
        <v>4</v>
      </c>
      <c r="B368" s="21">
        <v>5</v>
      </c>
      <c r="C368" s="22" t="s">
        <v>20</v>
      </c>
      <c r="D368" s="5"/>
      <c r="E368" s="73" t="s">
        <v>45</v>
      </c>
      <c r="F368" s="60">
        <v>10</v>
      </c>
      <c r="G368" s="60">
        <v>0.08</v>
      </c>
      <c r="H368" s="60">
        <v>7.25</v>
      </c>
      <c r="I368" s="60">
        <v>0.13</v>
      </c>
      <c r="J368" s="76">
        <v>66.09</v>
      </c>
      <c r="K368" s="77" t="s">
        <v>50</v>
      </c>
      <c r="L368" s="40">
        <v>99</v>
      </c>
    </row>
    <row r="369" spans="1:12" ht="15.75" thickBot="1" x14ac:dyDescent="0.3">
      <c r="A369" s="23"/>
      <c r="B369" s="15"/>
      <c r="C369" s="11"/>
      <c r="D369" s="5" t="s">
        <v>21</v>
      </c>
      <c r="E369" s="73" t="s">
        <v>107</v>
      </c>
      <c r="F369" s="60">
        <v>90</v>
      </c>
      <c r="G369" s="60">
        <v>13.8</v>
      </c>
      <c r="H369" s="60">
        <v>6.8</v>
      </c>
      <c r="I369" s="60">
        <v>3.64</v>
      </c>
      <c r="J369" s="76">
        <v>121.96</v>
      </c>
      <c r="K369" s="77" t="s">
        <v>75</v>
      </c>
      <c r="L369" s="82"/>
    </row>
    <row r="370" spans="1:12" ht="15" x14ac:dyDescent="0.25">
      <c r="A370" s="23"/>
      <c r="B370" s="15"/>
      <c r="C370" s="11"/>
      <c r="D370" s="5" t="s">
        <v>21</v>
      </c>
      <c r="E370" s="73" t="s">
        <v>108</v>
      </c>
      <c r="F370" s="60">
        <v>150</v>
      </c>
      <c r="G370" s="60">
        <v>3.47</v>
      </c>
      <c r="H370" s="60">
        <v>3.45</v>
      </c>
      <c r="I370" s="60">
        <v>31.61</v>
      </c>
      <c r="J370" s="76">
        <v>171.57</v>
      </c>
      <c r="K370" s="60" t="s">
        <v>67</v>
      </c>
      <c r="L370" s="43"/>
    </row>
    <row r="371" spans="1:12" ht="15" x14ac:dyDescent="0.25">
      <c r="A371" s="23"/>
      <c r="B371" s="15"/>
      <c r="C371" s="11"/>
      <c r="D371" s="7" t="s">
        <v>22</v>
      </c>
      <c r="E371" s="73" t="s">
        <v>56</v>
      </c>
      <c r="F371" s="60">
        <v>200</v>
      </c>
      <c r="G371" s="60">
        <v>0.06</v>
      </c>
      <c r="H371" s="60">
        <v>0.01</v>
      </c>
      <c r="I371" s="60">
        <v>11.19</v>
      </c>
      <c r="J371" s="76">
        <v>46.28</v>
      </c>
      <c r="K371" s="77" t="s">
        <v>43</v>
      </c>
      <c r="L371" s="43"/>
    </row>
    <row r="372" spans="1:12" ht="15" x14ac:dyDescent="0.25">
      <c r="A372" s="23"/>
      <c r="B372" s="15"/>
      <c r="C372" s="11"/>
      <c r="D372" s="7" t="s">
        <v>23</v>
      </c>
      <c r="E372" s="73" t="s">
        <v>40</v>
      </c>
      <c r="F372" s="60">
        <v>30</v>
      </c>
      <c r="G372" s="60">
        <v>2.37</v>
      </c>
      <c r="H372" s="60">
        <v>0.3</v>
      </c>
      <c r="I372" s="60">
        <v>14.49</v>
      </c>
      <c r="J372" s="76">
        <v>70.5</v>
      </c>
      <c r="K372" s="60"/>
      <c r="L372" s="43"/>
    </row>
    <row r="373" spans="1:12" ht="15.75" x14ac:dyDescent="0.25">
      <c r="A373" s="23"/>
      <c r="B373" s="15"/>
      <c r="C373" s="11"/>
      <c r="D373" s="7" t="s">
        <v>24</v>
      </c>
      <c r="E373" s="74" t="s">
        <v>47</v>
      </c>
      <c r="F373" s="61">
        <v>100</v>
      </c>
      <c r="G373" s="61">
        <v>0.4</v>
      </c>
      <c r="H373" s="61">
        <v>0.4</v>
      </c>
      <c r="I373" s="61">
        <v>9.8000000000000007</v>
      </c>
      <c r="J373" s="61">
        <v>47</v>
      </c>
      <c r="K373" s="61" t="s">
        <v>44</v>
      </c>
      <c r="L373" s="43"/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4"/>
      <c r="B376" s="17"/>
      <c r="C376" s="8"/>
      <c r="D376" s="18" t="s">
        <v>33</v>
      </c>
      <c r="E376" s="9"/>
      <c r="F376" s="19">
        <f>SUM(F368:F375)</f>
        <v>580</v>
      </c>
      <c r="G376" s="19">
        <f t="shared" ref="G376:J376" si="138">SUM(G368:G375)</f>
        <v>20.18</v>
      </c>
      <c r="H376" s="19">
        <f t="shared" si="138"/>
        <v>18.21</v>
      </c>
      <c r="I376" s="19">
        <f t="shared" si="138"/>
        <v>70.86</v>
      </c>
      <c r="J376" s="19">
        <f t="shared" si="138"/>
        <v>523.4</v>
      </c>
      <c r="K376" s="25"/>
      <c r="L376" s="19">
        <f t="shared" ref="L376" si="139">SUM(L368:L375)</f>
        <v>99</v>
      </c>
    </row>
    <row r="377" spans="1:12" ht="15" x14ac:dyDescent="0.25">
      <c r="A377" s="26">
        <f>A368</f>
        <v>4</v>
      </c>
      <c r="B377" s="13">
        <f>B368</f>
        <v>5</v>
      </c>
      <c r="C377" s="10" t="s">
        <v>25</v>
      </c>
      <c r="D377" s="7" t="s">
        <v>26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3"/>
      <c r="B378" s="15"/>
      <c r="C378" s="11"/>
      <c r="D378" s="7" t="s">
        <v>27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 x14ac:dyDescent="0.25">
      <c r="A379" s="23"/>
      <c r="B379" s="15"/>
      <c r="C379" s="11"/>
      <c r="D379" s="7" t="s">
        <v>28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29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30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31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7" t="s">
        <v>32</v>
      </c>
      <c r="E383" s="42"/>
      <c r="F383" s="43"/>
      <c r="G383" s="43"/>
      <c r="H383" s="43"/>
      <c r="I383" s="43"/>
      <c r="J383" s="43"/>
      <c r="K383" s="44"/>
      <c r="L383" s="43"/>
    </row>
    <row r="384" spans="1:12" ht="15" x14ac:dyDescent="0.2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5" x14ac:dyDescent="0.25">
      <c r="A386" s="24"/>
      <c r="B386" s="17"/>
      <c r="C386" s="8"/>
      <c r="D386" s="18" t="s">
        <v>33</v>
      </c>
      <c r="E386" s="9"/>
      <c r="F386" s="19">
        <f>SUM(F377:F385)</f>
        <v>0</v>
      </c>
      <c r="G386" s="19">
        <f t="shared" ref="G386:J386" si="140">SUM(G377:G385)</f>
        <v>0</v>
      </c>
      <c r="H386" s="19">
        <f t="shared" si="140"/>
        <v>0</v>
      </c>
      <c r="I386" s="19">
        <f t="shared" si="140"/>
        <v>0</v>
      </c>
      <c r="J386" s="19">
        <f t="shared" si="140"/>
        <v>0</v>
      </c>
      <c r="K386" s="25"/>
      <c r="L386" s="19">
        <f t="shared" ref="L386" si="141">SUM(L377:L385)</f>
        <v>0</v>
      </c>
    </row>
    <row r="387" spans="1:12" ht="15.75" thickBot="1" x14ac:dyDescent="0.25">
      <c r="A387" s="29">
        <f>A368</f>
        <v>4</v>
      </c>
      <c r="B387" s="30">
        <f>B368</f>
        <v>5</v>
      </c>
      <c r="C387" s="92" t="s">
        <v>4</v>
      </c>
      <c r="D387" s="93"/>
      <c r="E387" s="31"/>
      <c r="F387" s="32">
        <f>F376+F386</f>
        <v>580</v>
      </c>
      <c r="G387" s="32">
        <f t="shared" ref="G387:J387" si="142">G376+G386</f>
        <v>20.18</v>
      </c>
      <c r="H387" s="32">
        <f t="shared" si="142"/>
        <v>18.21</v>
      </c>
      <c r="I387" s="32">
        <f t="shared" si="142"/>
        <v>70.86</v>
      </c>
      <c r="J387" s="32">
        <f t="shared" si="142"/>
        <v>523.4</v>
      </c>
      <c r="K387" s="32"/>
      <c r="L387" s="32">
        <f t="shared" ref="L387" si="143">L376+L386</f>
        <v>99</v>
      </c>
    </row>
    <row r="388" spans="1:12" ht="13.5" thickBot="1" x14ac:dyDescent="0.25">
      <c r="A388" s="27"/>
      <c r="B388" s="28"/>
      <c r="C388" s="94" t="s">
        <v>5</v>
      </c>
      <c r="D388" s="94"/>
      <c r="E388" s="94"/>
      <c r="F388" s="78">
        <f>(F387+F367+F348+F329+F310+F291+F272+F253+F233+F214+F195+F176+F157+F139+F120+F101+F82+F62+F43+F25)/20</f>
        <v>581.15</v>
      </c>
      <c r="G388" s="78">
        <f>(G387+G367+G348+G329+G310+G291+G272+G253+G233+G214+G195+G176+G157+G139+G120+G101+G82+G62+G43+G25)/20</f>
        <v>22.171500000000002</v>
      </c>
      <c r="H388" s="78">
        <f>(H387+H367+H348+H329+H310+H291+H272+H253+H233+H214+H195+H176+H157+H139+H120+H101+H82+H62+H43+H25)/20</f>
        <v>19.817</v>
      </c>
      <c r="I388" s="78">
        <f>(I387+I367+I348+I329+I310+I291+I272+I253+I233+I214+I195+I176+I157+I139+I120+I101+I82+I62+I43+I25)/20</f>
        <v>82.56</v>
      </c>
      <c r="J388" s="78">
        <f>(J387+J367+J348+J329+J310+J291+J272+J253+J233+J214+J195+J176+J157+J139+J120+J101+J82+J62+J43+J25)/20</f>
        <v>594.74400000000003</v>
      </c>
      <c r="K388" s="34"/>
      <c r="L388" s="34">
        <f>(L387+L367+L348+L329+L310+L291+L272+L253+L233+L214+L195+L176+L157+L139+L120+L101+L82+L62+L43+L25)/20</f>
        <v>99</v>
      </c>
    </row>
    <row r="842" spans="1:12" ht="13.5" thickBot="1" x14ac:dyDescent="0.25"/>
    <row r="843" spans="1:12" ht="13.5" thickBot="1" x14ac:dyDescent="0.25">
      <c r="A843" s="27"/>
      <c r="B843" s="28"/>
      <c r="C843" s="94" t="s">
        <v>5</v>
      </c>
      <c r="D843" s="94"/>
      <c r="E843" s="94"/>
      <c r="F843" s="34" t="e">
        <f>(F669+F688+F707+F726+F745+F764+F783+F802+F821+F840)/(IF(F669=0,0,1)+IF(F688=0,0,1)+IF(F707=0,0,1)+IF(F726=0,0,1)+IF(F745=0,0,1)+IF(F764=0,0,1)+IF(F783=0,0,1)+IF(F802=0,0,1)+IF(F821=0,0,1)+IF(F840=0,0,1))</f>
        <v>#DIV/0!</v>
      </c>
      <c r="G843" s="34" t="e">
        <f t="shared" ref="G843:J843" si="144">(G669+G688+G707+G726+G745+G764+G783+G802+G821+G840)/(IF(G669=0,0,1)+IF(G688=0,0,1)+IF(G707=0,0,1)+IF(G726=0,0,1)+IF(G745=0,0,1)+IF(G764=0,0,1)+IF(G783=0,0,1)+IF(G802=0,0,1)+IF(G821=0,0,1)+IF(G840=0,0,1))</f>
        <v>#DIV/0!</v>
      </c>
      <c r="H843" s="34" t="e">
        <f t="shared" si="144"/>
        <v>#DIV/0!</v>
      </c>
      <c r="I843" s="34" t="e">
        <f t="shared" si="144"/>
        <v>#DIV/0!</v>
      </c>
      <c r="J843" s="34" t="e">
        <f t="shared" si="144"/>
        <v>#DIV/0!</v>
      </c>
      <c r="K843" s="34"/>
      <c r="L843" s="34" t="e">
        <f t="shared" ref="L843" si="145">(L669+L688+L707+L726+L745+L764+L783+L802+L821+L840)/(IF(L669=0,0,1)+IF(L688=0,0,1)+IF(L707=0,0,1)+IF(L726=0,0,1)+IF(L745=0,0,1)+IF(L764=0,0,1)+IF(L783=0,0,1)+IF(L802=0,0,1)+IF(L821=0,0,1)+IF(L840=0,0,1))</f>
        <v>#DIV/0!</v>
      </c>
    </row>
  </sheetData>
  <mergeCells count="25">
    <mergeCell ref="C62:D62"/>
    <mergeCell ref="C82:D82"/>
    <mergeCell ref="C101:D101"/>
    <mergeCell ref="C25:D25"/>
    <mergeCell ref="C195:D195"/>
    <mergeCell ref="C120:D120"/>
    <mergeCell ref="C139:D139"/>
    <mergeCell ref="C157:D157"/>
    <mergeCell ref="C176:D176"/>
    <mergeCell ref="C1:E1"/>
    <mergeCell ref="H1:K1"/>
    <mergeCell ref="H2:K2"/>
    <mergeCell ref="C43:D43"/>
    <mergeCell ref="C843:E843"/>
    <mergeCell ref="C214:D214"/>
    <mergeCell ref="C233:D233"/>
    <mergeCell ref="C253:D253"/>
    <mergeCell ref="C272:D272"/>
    <mergeCell ref="C291:D291"/>
    <mergeCell ref="C310:D310"/>
    <mergeCell ref="C329:D329"/>
    <mergeCell ref="C348:D348"/>
    <mergeCell ref="C367:D367"/>
    <mergeCell ref="C387:D387"/>
    <mergeCell ref="C388:E3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 Koliberda</cp:lastModifiedBy>
  <dcterms:created xsi:type="dcterms:W3CDTF">2022-05-16T14:23:56Z</dcterms:created>
  <dcterms:modified xsi:type="dcterms:W3CDTF">2025-08-21T18:28:29Z</dcterms:modified>
</cp:coreProperties>
</file>